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0"/>
  <workbookPr showInkAnnotation="0" autoCompressPictures="0"/>
  <mc:AlternateContent xmlns:mc="http://schemas.openxmlformats.org/markup-compatibility/2006">
    <mc:Choice Requires="x15">
      <x15ac:absPath xmlns:x15ac="http://schemas.microsoft.com/office/spreadsheetml/2010/11/ac" url="https://leosystemwuppertal.sharepoint.com/sites/-INT-ProjekteVertraulich/Shared Documents/General/VERTRAULICH/2025-12 Wöllershof/2026-01-20_Ausschreibungsunterlagen/"/>
    </mc:Choice>
  </mc:AlternateContent>
  <xr:revisionPtr revIDLastSave="178" documentId="14_{466B1CA5-5CED-7A40-BA17-B33412721E4E}" xr6:coauthVersionLast="47" xr6:coauthVersionMax="47" xr10:uidLastSave="{C5CB5211-23D2-1F4E-8B5A-ED93696EEF07}"/>
  <bookViews>
    <workbookView xWindow="-37980" yWindow="600" windowWidth="38400" windowHeight="21000" tabRatio="854" activeTab="5" xr2:uid="{00000000-000D-0000-FFFF-FFFF00000000}"/>
  </bookViews>
  <sheets>
    <sheet name="Ausfüllhinweise" sheetId="12" r:id="rId1"/>
    <sheet name="Gesamtkosten" sheetId="11" r:id="rId2"/>
    <sheet name="Stationswaesche Wöllershof" sheetId="21" r:id="rId3"/>
    <sheet name="Wahlleistung Wöllershof" sheetId="13" r:id="rId4"/>
    <sheet name="Stationswaesche Weiden" sheetId="22" r:id="rId5"/>
    <sheet name="Berufskleidung Wöllershof" sheetId="17" r:id="rId6"/>
    <sheet name="Bewohnerwäsche Wöllershof" sheetId="23" r:id="rId7"/>
    <sheet name="Sonstiges" sheetId="16" r:id="rId8"/>
  </sheets>
  <definedNames>
    <definedName name="_xlnm.Print_Area" localSheetId="0">Ausfüllhinweise!$A$1:$C$17</definedName>
    <definedName name="_xlnm.Print_Area" localSheetId="5">'Berufskleidung Wöllershof'!$A$1:$F$17</definedName>
    <definedName name="_xlnm.Print_Area" localSheetId="6">'Bewohnerwäsche Wöllershof'!$A$1:$F$4</definedName>
    <definedName name="_xlnm.Print_Area" localSheetId="1">Gesamtkosten!$A$1:$B$31</definedName>
    <definedName name="_xlnm.Print_Area" localSheetId="7">Sonstiges!$A$1:$F$5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2" i="17" l="1"/>
  <c r="F12" i="17" s="1"/>
  <c r="F23" i="23"/>
  <c r="F24" i="23"/>
  <c r="F25" i="23"/>
  <c r="F26" i="23"/>
  <c r="F27" i="23"/>
  <c r="F28" i="23"/>
  <c r="F29" i="23"/>
  <c r="F30" i="23"/>
  <c r="F31" i="23"/>
  <c r="F32" i="23"/>
  <c r="F33" i="23"/>
  <c r="F34" i="23"/>
  <c r="F35" i="23"/>
  <c r="F36" i="23"/>
  <c r="F37" i="23"/>
  <c r="F38" i="23"/>
  <c r="F39" i="23"/>
  <c r="F40" i="23"/>
  <c r="F41" i="23"/>
  <c r="F42" i="23"/>
  <c r="F43" i="23"/>
  <c r="F44" i="23"/>
  <c r="F45" i="23"/>
  <c r="F46" i="23"/>
  <c r="F47" i="23"/>
  <c r="F48" i="23"/>
  <c r="F49" i="23"/>
  <c r="F50" i="23"/>
  <c r="F51" i="23"/>
  <c r="F52" i="23"/>
  <c r="F53" i="23"/>
  <c r="F54" i="23"/>
  <c r="F55" i="23"/>
  <c r="F56" i="23"/>
  <c r="F57" i="23"/>
  <c r="F58" i="23"/>
  <c r="F59" i="23"/>
  <c r="F60" i="23"/>
  <c r="F61" i="23"/>
  <c r="F62" i="23"/>
  <c r="F63" i="23"/>
  <c r="F64" i="23"/>
  <c r="F65" i="23"/>
  <c r="F22" i="23"/>
  <c r="F21" i="23"/>
  <c r="F20" i="23"/>
  <c r="F19" i="23"/>
  <c r="F18" i="23"/>
  <c r="F17" i="23"/>
  <c r="F16" i="23"/>
  <c r="F15" i="23"/>
  <c r="F14" i="23"/>
  <c r="F13" i="23"/>
  <c r="F12" i="23"/>
  <c r="F11" i="23"/>
  <c r="F10" i="23"/>
  <c r="F1" i="23" s="1"/>
  <c r="B19" i="11" s="1"/>
  <c r="F9" i="23"/>
  <c r="F8" i="23"/>
  <c r="F7" i="23"/>
  <c r="F6" i="23"/>
  <c r="F5" i="23"/>
  <c r="F4" i="23"/>
  <c r="F3" i="23"/>
  <c r="F4" i="16"/>
  <c r="F5" i="16"/>
  <c r="F6" i="16"/>
  <c r="F7" i="16"/>
  <c r="F8" i="16"/>
  <c r="F22" i="22"/>
  <c r="F2" i="22" s="1"/>
  <c r="B12" i="11" s="1"/>
  <c r="F21" i="22"/>
  <c r="F20" i="22"/>
  <c r="F19" i="22"/>
  <c r="F18" i="22"/>
  <c r="F17" i="22"/>
  <c r="F16" i="22"/>
  <c r="F15" i="22"/>
  <c r="F14" i="22"/>
  <c r="F13" i="22"/>
  <c r="F12" i="22"/>
  <c r="F11" i="22"/>
  <c r="F10" i="22"/>
  <c r="F9" i="22"/>
  <c r="F8" i="22"/>
  <c r="F7" i="22"/>
  <c r="F6" i="22"/>
  <c r="F5" i="22"/>
  <c r="F4" i="22"/>
  <c r="F5" i="21"/>
  <c r="F6" i="21"/>
  <c r="F7" i="21"/>
  <c r="F8" i="21"/>
  <c r="F9" i="21"/>
  <c r="F10" i="21"/>
  <c r="F11" i="21"/>
  <c r="F12" i="21"/>
  <c r="F13" i="21"/>
  <c r="F14" i="21"/>
  <c r="F15" i="21"/>
  <c r="F16" i="21"/>
  <c r="F17" i="21"/>
  <c r="F18" i="21"/>
  <c r="F19" i="21"/>
  <c r="F20" i="21"/>
  <c r="F21" i="21"/>
  <c r="F22" i="21"/>
  <c r="F2" i="21" s="1"/>
  <c r="F4" i="21"/>
  <c r="F5" i="13"/>
  <c r="F6" i="13"/>
  <c r="F7" i="13"/>
  <c r="F8" i="13"/>
  <c r="F9" i="13"/>
  <c r="F10" i="13"/>
  <c r="F11" i="13"/>
  <c r="F12" i="13"/>
  <c r="F13" i="13"/>
  <c r="F14" i="13"/>
  <c r="F15" i="13"/>
  <c r="F16" i="13"/>
  <c r="F17" i="13"/>
  <c r="F18" i="13"/>
  <c r="F19" i="13"/>
  <c r="F27" i="13"/>
  <c r="F28" i="13"/>
  <c r="F29" i="13"/>
  <c r="F30" i="13"/>
  <c r="F31" i="13"/>
  <c r="F32" i="13"/>
  <c r="F33" i="13"/>
  <c r="F34" i="13"/>
  <c r="F35" i="13"/>
  <c r="F36" i="13"/>
  <c r="F37" i="13"/>
  <c r="F38" i="13"/>
  <c r="F39" i="13"/>
  <c r="F40" i="13"/>
  <c r="F41" i="13"/>
  <c r="F26" i="13"/>
  <c r="F4" i="13"/>
  <c r="F15" i="17"/>
  <c r="F14" i="17"/>
  <c r="F13" i="17"/>
  <c r="F11" i="17"/>
  <c r="F7" i="17"/>
  <c r="F6" i="17"/>
  <c r="F5" i="17"/>
  <c r="F4" i="17"/>
  <c r="F3" i="17"/>
  <c r="F1" i="17" s="1"/>
  <c r="B15" i="11" s="1"/>
  <c r="F3" i="16"/>
  <c r="F1" i="16" l="1"/>
  <c r="B22" i="11" s="1"/>
  <c r="F9" i="17"/>
  <c r="B16" i="11" s="1"/>
  <c r="F24" i="13"/>
  <c r="B9" i="11" s="1"/>
  <c r="B7" i="11"/>
  <c r="F2" i="13"/>
  <c r="B8" i="11" s="1"/>
  <c r="B25" i="11" l="1"/>
  <c r="B28" i="11" s="1"/>
  <c r="B30" i="11" s="1"/>
</calcChain>
</file>

<file path=xl/sharedStrings.xml><?xml version="1.0" encoding="utf-8"?>
<sst xmlns="http://schemas.openxmlformats.org/spreadsheetml/2006/main" count="392" uniqueCount="162">
  <si>
    <t>lfd Nr.</t>
  </si>
  <si>
    <t>Artikel</t>
  </si>
  <si>
    <t>Menge p.a.</t>
  </si>
  <si>
    <t>Einheit</t>
  </si>
  <si>
    <t>Stück</t>
  </si>
  <si>
    <t>Menge</t>
  </si>
  <si>
    <t>Gesamtpreis
pro Jahr
- in € netto -</t>
  </si>
  <si>
    <t>Gesamtkosten p.a.</t>
  </si>
  <si>
    <t>MwSt.-Satz in %</t>
  </si>
  <si>
    <t>Bieter / Unternehmen</t>
  </si>
  <si>
    <t>* Miete pro Stück pro Woche</t>
  </si>
  <si>
    <t>Sonstige Lohnwäsche</t>
  </si>
  <si>
    <t>Kopfkissenfüllungen 80 x 80</t>
  </si>
  <si>
    <t>Kopfkissenfüllungen 40 x 80</t>
  </si>
  <si>
    <t>Handwerkerkleidung: Latzhose, Bundhose, Bundjacke, Arbeitsmantel</t>
  </si>
  <si>
    <t>Softshell- und Winterjacke</t>
  </si>
  <si>
    <t>Küchenkleidung: Kochjacke, Kochhose, Vorbinder, Latzschürze, Damenschürze, Bistroschürze</t>
  </si>
  <si>
    <t>Business-Kleidung: Hemd, Bluse, Stretch-Jeans</t>
  </si>
  <si>
    <t>Artikelgruppe</t>
  </si>
  <si>
    <t>Pos. 1 - Stationsmietwäsche inkl. Logistik</t>
  </si>
  <si>
    <t>Gardinenen / Stores inklusive Abnehmen, Dekoration entsprechend der LB</t>
  </si>
  <si>
    <t>Sonstige Kleidung: Hose, Kasack, Polo, Sweatjacke, Arzt-Mantel</t>
  </si>
  <si>
    <t>A.</t>
  </si>
  <si>
    <t>Funktion des Preisblattes und Auswirkungen der Angaben der Bieter</t>
  </si>
  <si>
    <r>
      <t>Das Preisblatt hat eine Doppelfunktion: Zunächst wird es im Falle eines Zuschlags auf das</t>
    </r>
    <r>
      <rPr>
        <sz val="10"/>
        <color indexed="10"/>
        <rFont val="Arial"/>
        <family val="2"/>
      </rPr>
      <t xml:space="preserve"> </t>
    </r>
    <r>
      <rPr>
        <sz val="10"/>
        <rFont val="Arial"/>
        <family val="2"/>
      </rPr>
      <t>finale, verbindliche Angebot Vertragsbestandteil und legt damit während der Vertragsdurchführung die Vergütung des Auftragnehmers fest.</t>
    </r>
  </si>
  <si>
    <t>Darüber hinaus ist das Preisblatt auch für das Vergabeverfahren von Bedeutung. Denn die Angaben des Bieters werden für die Ermittlung des wirtschaftlichsten Angebotes verwendet. Hierzu errechnet das Preisblatt aus den Angaben der Bieter unter Einbeziehung von Gewichtungsfaktoren für jede Preisposition eine Wertungssumme. Die Wertungssummen in den einzelnen Preispositionen werden anschließend zum Angebotsgesamtpreis addiert.</t>
  </si>
  <si>
    <t>Die oben beschriebenen Berechnungen werden nur für die Zwecke der Angebotswertung im Vergabeverfahren durchgeführt. Sie haben keine Bedeutung für die Vertragsdurchführung.</t>
  </si>
  <si>
    <t>B.</t>
  </si>
  <si>
    <t>Gewichtungsfaktoren</t>
  </si>
  <si>
    <t>Die Gewichtungsfaktoren (Liefer- / Ausstattungsmenge für die mietweise Gestellung der Textilien, Angabe in Stück bzw. qm für die Reinigung sonstiger auftraggebereigene Wäsche sowie Reinigung der verbliebenen auftraggebereigenen Stationswäsche und Berufs- und Bereichskleidung, Angabe von Monaten für die Versorgungsassistenz und die Bewirtschaftung des Kleiderausgabesystems) wurden danach bestimmt, wie oft eine bestimmte Preisposition während der gesamten Vertragslaufzeit anfallen wird. Der Gewichtungsfaktor stellt lediglich eine Schätzung dar. Das während der Vertragslaufzeit tatsächlich abgerufene Volumen kann hiervon abweichen. Denn das Preisblatt dient der Ermittlung vergleichbarer Angebote. Da der Angebotspreis auch fiktive Elemente enthalten kann, muss nicht zwingend ein Vergütungsanspruch in entsprechende Höhe entstehen.</t>
  </si>
  <si>
    <t>C.</t>
  </si>
  <si>
    <t>Formale Vorgaben</t>
  </si>
  <si>
    <r>
      <t xml:space="preserve">Vom Bieter sind </t>
    </r>
    <r>
      <rPr>
        <u/>
        <sz val="10"/>
        <rFont val="Arial"/>
        <family val="2"/>
      </rPr>
      <t>ausschließlich</t>
    </r>
    <r>
      <rPr>
        <sz val="10"/>
        <rFont val="Arial"/>
        <family val="2"/>
      </rPr>
      <t xml:space="preserve"> die hellgrün hinterlegten, umrandeten Felder auszufüllen. Dies hat vollständig zu erfolgen: Unvollständige Preisangaben führen aufgrund zwingender gesetzlicher Regelungen in aller Regel dazu, dass das Angebot auszuschließen ist - unabhängig davon, ob es für den Auftraggeber wirtschaftlich interessant ist. Dies soll im vorliegenden Verfahren nach Möglichkeit vermieden werden.</t>
    </r>
  </si>
  <si>
    <t>Weichen Sie in Ihrem Angebot keinesfalls vom Preisblatt ab. Das gilt auch für mögliche "Erläuterungen" der angegebenen Preise in anderen Dokumenten. Abweichungen vom Preisblatt führen aufgrund gesetzlicher und vom Auftraggeber nicht abänderbarer Vorschriften in der Regel zwingend zum Angebotsausschluss.</t>
  </si>
  <si>
    <t>Angebots-preis
- in € netto -</t>
  </si>
  <si>
    <t>Summe inklusive gesetzlicher MwSt. pro Jahr</t>
  </si>
  <si>
    <t>MwSt. pro Jahr in €</t>
  </si>
  <si>
    <t>Summe zzgl. gesetzlicher MwSt. pro Jahr</t>
  </si>
  <si>
    <t>Angebots-preis 
- in € netto -</t>
  </si>
  <si>
    <t>Menge 
p.a.</t>
  </si>
  <si>
    <t>Badematte weiß 50 x 80</t>
  </si>
  <si>
    <t>Bettbezug 140 x 200</t>
  </si>
  <si>
    <t>Bademantel weiß Gr. XL</t>
  </si>
  <si>
    <t>Duschtuch 70 x 140 weiß</t>
  </si>
  <si>
    <t>Einziehdecke Microfaser 135 x 200</t>
  </si>
  <si>
    <t>Fleecedecke gelb 150 x 200</t>
  </si>
  <si>
    <t xml:space="preserve">Handtuch weiß 60 x 80 </t>
  </si>
  <si>
    <t>Jersey Spannlaken 100 x 200 weis</t>
  </si>
  <si>
    <t>Kopfkissenbezug 40 x 80 HV</t>
  </si>
  <si>
    <t>Kopfkissenbezug 80 x 80 HV</t>
  </si>
  <si>
    <t>Serviette 50 x 50 weiß</t>
  </si>
  <si>
    <t>Decker Sekt 100 x 100</t>
  </si>
  <si>
    <t xml:space="preserve">50+250+8+ 200+ 260+ 40 +40 40 2 0 250 80 164 8 0 400 W27 </t>
  </si>
  <si>
    <t>Geschirrtuch weiß-blau kariert</t>
  </si>
  <si>
    <t>Badetuch 100 x 140 weiß</t>
  </si>
  <si>
    <t>Angebots-preis*
- in € netto -</t>
  </si>
  <si>
    <t>BEZUG PIANO GRÜN 140X220 SV</t>
  </si>
  <si>
    <t>BEZUG PIANO WS/GRAU/GLB 140X215 KSV</t>
  </si>
  <si>
    <t>DUSCHTUCH FROTTEE BASIC BLAU 70X140</t>
  </si>
  <si>
    <t>EINZIEHKISSEN WS 80X80 UNGESTEPPT</t>
  </si>
  <si>
    <t>GESCHIRRTUCH WS/BLAU KARIERT 47X80</t>
  </si>
  <si>
    <t>HANDTUCH BASIC WS 50X100</t>
  </si>
  <si>
    <t>KOKIBEZUG PIANOLA 40X40 HV</t>
  </si>
  <si>
    <t>KOKIBEZUG PIANOLA WS/GRAU 80X80 HV</t>
  </si>
  <si>
    <t>LATZSCHÜRZE COMOBLAU 70X100</t>
  </si>
  <si>
    <t>LATZSCHÜRZE WEIß 70X100</t>
  </si>
  <si>
    <t>PATIENTENHEMD ELIS WS XL</t>
  </si>
  <si>
    <t>PU LATZ BL WS KARIERT 50X120</t>
  </si>
  <si>
    <t>SPANNLAKEN WS 90X200 JERSEY KF WS</t>
  </si>
  <si>
    <t>WÄSCHESACK WS BLAUER STREIFEN</t>
  </si>
  <si>
    <t>WASCHHANDSCHUH WS</t>
  </si>
  <si>
    <t>WICKELSACK VOLLFARBIG BRAUN</t>
  </si>
  <si>
    <t>WISCHBEZUG UHF DUOFASER 40 WSS BW/PES</t>
  </si>
  <si>
    <t xml:space="preserve">SYSTEMUNTERLAGE STANDARD </t>
  </si>
  <si>
    <t>EINZIEHDECKE MIKROFASER 135X200 WS</t>
  </si>
  <si>
    <t>Pos. 2 - Wahlleistungs-Stationsmietwäsche inkl. Logistik</t>
  </si>
  <si>
    <t>Pos. 2.1 Abrechnung als Splittingpreis - Pauschale p. Woche für Miete pro Stück</t>
  </si>
  <si>
    <t>Pos. 2 - Stationsmietwäsche inkl. Logistik</t>
  </si>
  <si>
    <t>Pos. 2.2 Abrechnung als Splittingpreis - Preis pro geliefertes Stück</t>
  </si>
  <si>
    <t>Pos. 3 - Stationsmietwäsche inkl. Logistik</t>
  </si>
  <si>
    <t>Pos. 3.1 Abrechnung als Splittingpreis - Preis pro geliefertes Stück</t>
  </si>
  <si>
    <t>kg</t>
  </si>
  <si>
    <t>Pos. 6 - Lohnwäsche inkl. Logistik R</t>
  </si>
  <si>
    <t>BE BADEANZUG</t>
  </si>
  <si>
    <t>BE BADEMANTEL</t>
  </si>
  <si>
    <t>BE BADETUCH</t>
  </si>
  <si>
    <t>BE BANDAGEN</t>
  </si>
  <si>
    <t>BE BETTBEZUG</t>
  </si>
  <si>
    <t>BE BLUSE</t>
  </si>
  <si>
    <t>BE BOXERSHORTS</t>
  </si>
  <si>
    <t>BE BÜSTENHALTER</t>
  </si>
  <si>
    <t>BE DECKCHEN</t>
  </si>
  <si>
    <t>BE DUSCHTUCH</t>
  </si>
  <si>
    <t>BE EINZIEHDECKE</t>
  </si>
  <si>
    <t>BE GÄSTEHANDTUCH 50X50</t>
  </si>
  <si>
    <t>BE HANDSCHUH</t>
  </si>
  <si>
    <t>BE HANDTUCH</t>
  </si>
  <si>
    <t>BE HOSE</t>
  </si>
  <si>
    <t>BE HOSE KURZ</t>
  </si>
  <si>
    <t>BE HÜFTSCHUTZHOSE MIT PROTEKTOREN</t>
  </si>
  <si>
    <t>BE INKO-UNTERLAGE</t>
  </si>
  <si>
    <t>BE JACKE</t>
  </si>
  <si>
    <t>BE JOGGING/FREIZEITHOSE</t>
  </si>
  <si>
    <t>BE JOGGING/FREIZEITJACKE</t>
  </si>
  <si>
    <t>BE KISSEN 40X40</t>
  </si>
  <si>
    <t>BE KISSEN 40X80</t>
  </si>
  <si>
    <t>BE KISSEN 80X80</t>
  </si>
  <si>
    <t>BE KISSENBEZUG</t>
  </si>
  <si>
    <t>BE KLEID</t>
  </si>
  <si>
    <t>BE KOCHHOSE</t>
  </si>
  <si>
    <t>BE LATZ</t>
  </si>
  <si>
    <t>BE LEERPATCH</t>
  </si>
  <si>
    <t>BE LEGGINGS</t>
  </si>
  <si>
    <t>BE MANTEL</t>
  </si>
  <si>
    <t>BE MÜTZE</t>
  </si>
  <si>
    <t>BE NACHTHEMD</t>
  </si>
  <si>
    <t>BE NETZHOSE</t>
  </si>
  <si>
    <t>BE NETZSACK MIT INHALT</t>
  </si>
  <si>
    <t>BE OBERHEMD</t>
  </si>
  <si>
    <t>BE OVERALL</t>
  </si>
  <si>
    <t>BE POLOSHIRT</t>
  </si>
  <si>
    <t>BE PROTECTORENHOSEN MPG</t>
  </si>
  <si>
    <t>BE PULLOVER</t>
  </si>
  <si>
    <t>BE ROCK</t>
  </si>
  <si>
    <t>BE SCHAL</t>
  </si>
  <si>
    <t>BE SCHLAFANZUGHOSE</t>
  </si>
  <si>
    <t>BE SCHLAFANZUGOBERTEIL</t>
  </si>
  <si>
    <t>BE SERVIETTE</t>
  </si>
  <si>
    <t>BE SOCKEN STK</t>
  </si>
  <si>
    <t>BE SPANNLAKEN</t>
  </si>
  <si>
    <t>BE STOFFBEUTEL</t>
  </si>
  <si>
    <t>BE STRICKJACKE</t>
  </si>
  <si>
    <t>BE STRUMPF</t>
  </si>
  <si>
    <t>BE STRUMPFHOSE</t>
  </si>
  <si>
    <t>BE SWEATSHIRT</t>
  </si>
  <si>
    <t>BE T-SHIRT</t>
  </si>
  <si>
    <t>BE TAGESDECKE</t>
  </si>
  <si>
    <t>BE TASCHENTUCH</t>
  </si>
  <si>
    <t>BE UNTERHEMD</t>
  </si>
  <si>
    <t>BE UNTERHOSE</t>
  </si>
  <si>
    <t>BE UNTERHOSE LANG</t>
  </si>
  <si>
    <t>BE WÄSCHESACK CARETEX</t>
  </si>
  <si>
    <t>BE WÄSCHESACK WOHNBEREICH</t>
  </si>
  <si>
    <t>BE WASCHLAPPEN</t>
  </si>
  <si>
    <t>BE WESTE</t>
  </si>
  <si>
    <t>BE WOLLDECKE</t>
  </si>
  <si>
    <t>Sonstige Kleidung: Hose, Kasack, Polo, Fleecejacke, Arzt-Mantel</t>
  </si>
  <si>
    <t>AE ARBEITSHOSE</t>
  </si>
  <si>
    <t>AE TISCHTUCH</t>
  </si>
  <si>
    <t>AE WOLLDECKE</t>
  </si>
  <si>
    <t>AE WISCHMOP KG</t>
  </si>
  <si>
    <t>*AE = Auftraggeber eigen</t>
  </si>
  <si>
    <t>Pos. 1.1 Abrechnung - Preis pro geliefertes Stück</t>
  </si>
  <si>
    <t>Stationswäsche Wöllershof</t>
  </si>
  <si>
    <t>Stationswäsche Weiden</t>
  </si>
  <si>
    <t>Berufskleidung Wöllershof</t>
  </si>
  <si>
    <t xml:space="preserve">Pos. 4.1 Pauschale pro Woche für Miete pro Stück </t>
  </si>
  <si>
    <t>Pos. 4.2  Preis pro aufbereitetes, geliefertes Stück</t>
  </si>
  <si>
    <t>Bewohnerwäsche Wöllershof</t>
  </si>
  <si>
    <t xml:space="preserve">Pos. 5 - Bewohnerwäsche inklusive Logistik </t>
  </si>
  <si>
    <t>Pos. 5 - Bewohnerwäsche inklusive Logistik</t>
  </si>
  <si>
    <t>Sonstiges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</si>
</sst>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6" formatCode="_-* #,##0.000\ &quot;€&quot;_-;\-* #,##0.000\ &quot;€&quot;_-;_-* &quot;-&quot;??\ &quot;€&quot;_-;_-@_-"/>
    <numFmt numFmtId="167" formatCode="_-* #,##0.000\ &quot;€&quot;_-;\-* #,##0.000\ &quot;€&quot;_-;_-* &quot;-&quot;???\ &quot;€&quot;_-;_-@_-"/>
  </numFmts>
  <fonts count="16">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Arial"/>
      <family val="2"/>
    </font>
    <font>
      <b/>
      <sz val="10"/>
      <color theme="1"/>
      <name val="Arial"/>
      <family val="2"/>
    </font>
    <font>
      <b/>
      <sz val="12"/>
      <color theme="1"/>
      <name val="Calibri"/>
      <family val="2"/>
      <scheme val="minor"/>
    </font>
    <font>
      <sz val="11"/>
      <color theme="1"/>
      <name val="Calibri"/>
      <family val="2"/>
      <scheme val="minor"/>
    </font>
    <font>
      <b/>
      <sz val="13"/>
      <color theme="1"/>
      <name val="Calibri"/>
      <family val="2"/>
      <scheme val="minor"/>
    </font>
    <font>
      <sz val="13"/>
      <color theme="1"/>
      <name val="Calibri"/>
      <family val="2"/>
      <scheme val="minor"/>
    </font>
    <font>
      <b/>
      <sz val="10"/>
      <name val="Arial"/>
      <family val="2"/>
    </font>
    <font>
      <b/>
      <sz val="10"/>
      <name val="HSD Sans"/>
      <family val="2"/>
    </font>
    <font>
      <sz val="10"/>
      <name val="Arial"/>
      <family val="2"/>
    </font>
    <font>
      <sz val="10"/>
      <color indexed="10"/>
      <name val="Arial"/>
      <family val="2"/>
    </font>
    <font>
      <u/>
      <sz val="10"/>
      <name val="Arial"/>
      <family val="2"/>
    </font>
    <font>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66">
    <xf numFmtId="0" fontId="0" fillId="0" borderId="0"/>
    <xf numFmtId="164"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75">
    <xf numFmtId="0" fontId="0" fillId="0" borderId="0" xfId="0"/>
    <xf numFmtId="0" fontId="4" fillId="0" borderId="1" xfId="0" applyFont="1" applyBorder="1" applyAlignment="1">
      <alignment wrapText="1"/>
    </xf>
    <xf numFmtId="0" fontId="4" fillId="0" borderId="0" xfId="0" applyFont="1"/>
    <xf numFmtId="0" fontId="5" fillId="2" borderId="2" xfId="0" applyFont="1" applyFill="1" applyBorder="1"/>
    <xf numFmtId="0" fontId="5" fillId="2" borderId="3" xfId="0" applyFont="1" applyFill="1" applyBorder="1"/>
    <xf numFmtId="0" fontId="5" fillId="2" borderId="1" xfId="0" applyFont="1" applyFill="1" applyBorder="1" applyAlignment="1">
      <alignment horizontal="center" wrapText="1"/>
    </xf>
    <xf numFmtId="0" fontId="5" fillId="2" borderId="1" xfId="0" applyFont="1" applyFill="1" applyBorder="1" applyAlignment="1">
      <alignment horizontal="center"/>
    </xf>
    <xf numFmtId="49" fontId="4" fillId="0" borderId="1" xfId="0" applyNumberFormat="1" applyFont="1" applyBorder="1"/>
    <xf numFmtId="3" fontId="4" fillId="0" borderId="1" xfId="1" applyNumberFormat="1" applyFont="1" applyBorder="1"/>
    <xf numFmtId="0" fontId="4" fillId="0" borderId="1" xfId="0" applyFont="1" applyBorder="1" applyAlignment="1">
      <alignment horizontal="center"/>
    </xf>
    <xf numFmtId="3" fontId="4" fillId="0" borderId="1" xfId="0" applyNumberFormat="1" applyFont="1" applyBorder="1" applyAlignment="1">
      <alignment vertical="center"/>
    </xf>
    <xf numFmtId="0" fontId="4" fillId="0" borderId="1" xfId="0" applyFont="1" applyBorder="1" applyAlignment="1">
      <alignment vertical="center"/>
    </xf>
    <xf numFmtId="3" fontId="4" fillId="0" borderId="1" xfId="1" applyNumberFormat="1" applyFont="1" applyBorder="1" applyAlignment="1">
      <alignment horizontal="left" vertical="center"/>
    </xf>
    <xf numFmtId="0" fontId="4" fillId="0" borderId="1" xfId="0" applyFont="1" applyBorder="1" applyAlignment="1">
      <alignment horizontal="center" vertical="center"/>
    </xf>
    <xf numFmtId="49" fontId="4" fillId="0" borderId="1" xfId="0" applyNumberFormat="1" applyFont="1" applyBorder="1" applyAlignment="1">
      <alignment wrapText="1"/>
    </xf>
    <xf numFmtId="0" fontId="4" fillId="0" borderId="1" xfId="0" applyFont="1" applyBorder="1" applyAlignment="1">
      <alignment vertical="center" wrapText="1"/>
    </xf>
    <xf numFmtId="3" fontId="4" fillId="0" borderId="1" xfId="1" applyNumberFormat="1" applyFont="1" applyBorder="1" applyAlignment="1">
      <alignment vertical="center"/>
    </xf>
    <xf numFmtId="0" fontId="9" fillId="0" borderId="0" xfId="0" applyFont="1"/>
    <xf numFmtId="49" fontId="10" fillId="0" borderId="0" xfId="0" applyNumberFormat="1" applyFont="1" applyAlignment="1">
      <alignment horizontal="center"/>
    </xf>
    <xf numFmtId="0" fontId="11" fillId="0" borderId="0" xfId="0" applyFont="1" applyAlignment="1">
      <alignment horizontal="left" wrapText="1" indent="1"/>
    </xf>
    <xf numFmtId="0" fontId="10" fillId="0" borderId="0" xfId="0" applyFont="1"/>
    <xf numFmtId="49" fontId="10" fillId="0" borderId="0" xfId="0" applyNumberFormat="1" applyFont="1" applyAlignment="1">
      <alignment horizontal="center" vertical="top"/>
    </xf>
    <xf numFmtId="49" fontId="10" fillId="0" borderId="0" xfId="0" applyNumberFormat="1" applyFont="1" applyAlignment="1">
      <alignment vertical="top"/>
    </xf>
    <xf numFmtId="49" fontId="12" fillId="0" borderId="0" xfId="0" applyNumberFormat="1" applyFont="1" applyAlignment="1">
      <alignment horizontal="center" vertical="top"/>
    </xf>
    <xf numFmtId="0" fontId="10" fillId="0" borderId="0" xfId="0" applyFont="1" applyAlignment="1">
      <alignment horizontal="left" indent="1"/>
    </xf>
    <xf numFmtId="0" fontId="12" fillId="0" borderId="0" xfId="0" applyFont="1" applyAlignment="1">
      <alignment horizontal="left" vertical="top" wrapText="1" indent="1"/>
    </xf>
    <xf numFmtId="0" fontId="11" fillId="0" borderId="0" xfId="0" applyFont="1" applyAlignment="1">
      <alignment horizontal="left" indent="1"/>
    </xf>
    <xf numFmtId="49" fontId="12" fillId="0" borderId="0" xfId="0" applyNumberFormat="1" applyFont="1" applyAlignment="1">
      <alignment vertical="top" wrapText="1"/>
    </xf>
    <xf numFmtId="0" fontId="8" fillId="3" borderId="1" xfId="0" applyFont="1" applyFill="1" applyBorder="1" applyAlignment="1">
      <alignment horizontal="left" wrapText="1"/>
    </xf>
    <xf numFmtId="0" fontId="9" fillId="0" borderId="0" xfId="0" applyFont="1" applyAlignment="1">
      <alignment wrapText="1"/>
    </xf>
    <xf numFmtId="0" fontId="9" fillId="0" borderId="1" xfId="0" applyFont="1" applyBorder="1" applyAlignment="1">
      <alignment wrapText="1"/>
    </xf>
    <xf numFmtId="0" fontId="8" fillId="0" borderId="1" xfId="0" applyFont="1" applyBorder="1" applyAlignment="1">
      <alignment horizontal="right"/>
    </xf>
    <xf numFmtId="0" fontId="8" fillId="0" borderId="1" xfId="0" applyFont="1" applyBorder="1" applyAlignment="1">
      <alignment wrapText="1"/>
    </xf>
    <xf numFmtId="166" fontId="9" fillId="0" borderId="1" xfId="2" applyNumberFormat="1" applyFont="1" applyFill="1" applyBorder="1" applyProtection="1"/>
    <xf numFmtId="44" fontId="8" fillId="0" borderId="1" xfId="0" applyNumberFormat="1" applyFont="1" applyBorder="1"/>
    <xf numFmtId="44" fontId="9" fillId="0" borderId="1" xfId="2" applyFont="1" applyBorder="1" applyProtection="1"/>
    <xf numFmtId="44" fontId="8" fillId="0" borderId="1" xfId="2" applyFont="1" applyBorder="1" applyProtection="1"/>
    <xf numFmtId="167" fontId="9" fillId="0" borderId="1" xfId="0" applyNumberFormat="1" applyFont="1" applyBorder="1"/>
    <xf numFmtId="44" fontId="9" fillId="0" borderId="1" xfId="2" applyFont="1" applyFill="1" applyBorder="1" applyProtection="1"/>
    <xf numFmtId="0" fontId="8" fillId="3" borderId="1" xfId="0" applyFont="1" applyFill="1" applyBorder="1" applyAlignment="1">
      <alignment wrapText="1"/>
    </xf>
    <xf numFmtId="166" fontId="8" fillId="3" borderId="1" xfId="2" applyNumberFormat="1" applyFont="1" applyFill="1" applyBorder="1" applyProtection="1"/>
    <xf numFmtId="44" fontId="7" fillId="4" borderId="1" xfId="2" applyFont="1" applyFill="1" applyBorder="1" applyAlignment="1" applyProtection="1">
      <alignment vertical="center"/>
      <protection locked="0"/>
    </xf>
    <xf numFmtId="0" fontId="6" fillId="2" borderId="2" xfId="0" applyFont="1" applyFill="1" applyBorder="1" applyAlignment="1">
      <alignment horizontal="left"/>
    </xf>
    <xf numFmtId="0" fontId="6" fillId="2" borderId="3" xfId="0" applyFont="1" applyFill="1" applyBorder="1" applyAlignment="1">
      <alignment horizontal="center"/>
    </xf>
    <xf numFmtId="0" fontId="6" fillId="2" borderId="1" xfId="0" applyFont="1" applyFill="1" applyBorder="1" applyAlignment="1">
      <alignment horizontal="center" wrapText="1"/>
    </xf>
    <xf numFmtId="0" fontId="6" fillId="2" borderId="1" xfId="0" applyFont="1" applyFill="1" applyBorder="1" applyAlignment="1">
      <alignment horizontal="center"/>
    </xf>
    <xf numFmtId="0" fontId="0" fillId="0" borderId="1" xfId="0" applyBorder="1" applyAlignment="1">
      <alignment horizontal="center"/>
    </xf>
    <xf numFmtId="49" fontId="0" fillId="0" borderId="1" xfId="0" applyNumberFormat="1" applyBorder="1"/>
    <xf numFmtId="0" fontId="0" fillId="0" borderId="1" xfId="0" applyBorder="1"/>
    <xf numFmtId="3" fontId="0" fillId="0" borderId="1" xfId="0" applyNumberFormat="1" applyBorder="1"/>
    <xf numFmtId="44" fontId="0" fillId="4" borderId="1" xfId="2" applyFont="1" applyFill="1" applyBorder="1" applyAlignment="1" applyProtection="1">
      <alignment vertical="center"/>
      <protection locked="0"/>
    </xf>
    <xf numFmtId="3" fontId="0" fillId="0" borderId="0" xfId="0" applyNumberFormat="1"/>
    <xf numFmtId="44" fontId="0" fillId="0" borderId="1" xfId="2" applyFont="1" applyBorder="1"/>
    <xf numFmtId="44" fontId="4" fillId="0" borderId="1" xfId="2" applyFont="1" applyBorder="1" applyAlignment="1">
      <alignment vertical="center"/>
    </xf>
    <xf numFmtId="44" fontId="4" fillId="0" borderId="1" xfId="2" applyFont="1" applyBorder="1"/>
    <xf numFmtId="166" fontId="6" fillId="5" borderId="4" xfId="0" applyNumberFormat="1" applyFont="1" applyFill="1" applyBorder="1" applyAlignment="1">
      <alignment horizontal="center"/>
    </xf>
    <xf numFmtId="49" fontId="12" fillId="0" borderId="0" xfId="0" applyNumberFormat="1" applyFont="1" applyAlignment="1">
      <alignment horizontal="left" vertical="top" wrapText="1" indent="1"/>
    </xf>
    <xf numFmtId="0" fontId="12" fillId="0" borderId="0" xfId="0" applyFont="1" applyAlignment="1">
      <alignment horizontal="left" wrapText="1" indent="1"/>
    </xf>
    <xf numFmtId="0" fontId="12" fillId="0" borderId="0" xfId="0" applyFont="1" applyAlignment="1">
      <alignment horizontal="left" vertical="top" wrapText="1" indent="1"/>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4" xfId="0" applyFont="1" applyFill="1" applyBorder="1" applyAlignment="1">
      <alignment horizontal="left"/>
    </xf>
    <xf numFmtId="0" fontId="0" fillId="0" borderId="1" xfId="0" applyFill="1" applyBorder="1"/>
    <xf numFmtId="0" fontId="4" fillId="0" borderId="1" xfId="0" applyFont="1" applyBorder="1"/>
    <xf numFmtId="166" fontId="4" fillId="0" borderId="1" xfId="2" applyNumberFormat="1" applyFont="1" applyBorder="1"/>
    <xf numFmtId="0" fontId="0" fillId="0" borderId="1" xfId="0" applyBorder="1" applyAlignment="1">
      <alignment horizontal="left"/>
    </xf>
    <xf numFmtId="1" fontId="0" fillId="0" borderId="1" xfId="0" applyNumberFormat="1" applyBorder="1"/>
    <xf numFmtId="166" fontId="5" fillId="0" borderId="4" xfId="0" applyNumberFormat="1" applyFont="1" applyFill="1" applyBorder="1"/>
    <xf numFmtId="167" fontId="5" fillId="0" borderId="4" xfId="0" applyNumberFormat="1" applyFont="1" applyFill="1" applyBorder="1"/>
    <xf numFmtId="44" fontId="5" fillId="0" borderId="4" xfId="0" applyNumberFormat="1" applyFont="1" applyFill="1" applyBorder="1"/>
    <xf numFmtId="0" fontId="8" fillId="0" borderId="0" xfId="0" applyFont="1"/>
    <xf numFmtId="0" fontId="8" fillId="0" borderId="0" xfId="0" applyFont="1" applyAlignment="1">
      <alignment wrapText="1"/>
    </xf>
    <xf numFmtId="44" fontId="9" fillId="0" borderId="0" xfId="2" applyFont="1"/>
    <xf numFmtId="44" fontId="8" fillId="0" borderId="1" xfId="2" applyFont="1" applyBorder="1"/>
    <xf numFmtId="9" fontId="7" fillId="4" borderId="1" xfId="165" applyFont="1" applyFill="1" applyBorder="1" applyAlignment="1" applyProtection="1">
      <alignment vertical="center"/>
      <protection locked="0"/>
    </xf>
  </cellXfs>
  <cellStyles count="166">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24" builtinId="9" hidden="1"/>
    <cellStyle name="Besuchter Hyperlink" xfId="26" builtinId="9" hidden="1"/>
    <cellStyle name="Besuchter Hyperlink" xfId="28"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4"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56" builtinId="9" hidden="1"/>
    <cellStyle name="Besuchter Hyperlink" xfId="58" builtinId="9" hidden="1"/>
    <cellStyle name="Besuchter Hyperlink" xfId="60" builtinId="9" hidden="1"/>
    <cellStyle name="Besuchter Hyperlink" xfId="62" builtinId="9" hidden="1"/>
    <cellStyle name="Besuchter Hyperlink" xfId="64" builtinId="9" hidden="1"/>
    <cellStyle name="Besuchter Hyperlink" xfId="66" builtinId="9" hidden="1"/>
    <cellStyle name="Besuchter Hyperlink" xfId="68" builtinId="9" hidden="1"/>
    <cellStyle name="Besuchter Hyperlink" xfId="70" builtinId="9" hidden="1"/>
    <cellStyle name="Besuchter Hyperlink" xfId="72" builtinId="9" hidden="1"/>
    <cellStyle name="Besuchter Hyperlink" xfId="74" builtinId="9" hidden="1"/>
    <cellStyle name="Besuchter Hyperlink" xfId="76" builtinId="9" hidden="1"/>
    <cellStyle name="Besuchter Hyperlink" xfId="78" builtinId="9" hidden="1"/>
    <cellStyle name="Besuchter Hyperlink" xfId="80" builtinId="9" hidden="1"/>
    <cellStyle name="Besuchter Hyperlink" xfId="82" builtinId="9" hidden="1"/>
    <cellStyle name="Besuchter Hyperlink" xfId="84" builtinId="9" hidden="1"/>
    <cellStyle name="Besuchter Hyperlink" xfId="86" builtinId="9" hidden="1"/>
    <cellStyle name="Besuchter Hyperlink" xfId="88" builtinId="9" hidden="1"/>
    <cellStyle name="Besuchter Hyperlink" xfId="90" builtinId="9" hidden="1"/>
    <cellStyle name="Besuchter Hyperlink" xfId="92" builtinId="9" hidden="1"/>
    <cellStyle name="Besuchter Hyperlink" xfId="94" builtinId="9" hidden="1"/>
    <cellStyle name="Besuchter Hyperlink" xfId="96" builtinId="9" hidden="1"/>
    <cellStyle name="Besuchter Hyperlink" xfId="98" builtinId="9" hidden="1"/>
    <cellStyle name="Besuchter Hyperlink" xfId="100" builtinId="9" hidden="1"/>
    <cellStyle name="Besuchter Hyperlink" xfId="102" builtinId="9" hidden="1"/>
    <cellStyle name="Besuchter Hyperlink" xfId="104" builtinId="9" hidden="1"/>
    <cellStyle name="Besuchter Hyperlink" xfId="106" builtinId="9" hidden="1"/>
    <cellStyle name="Besuchter Hyperlink" xfId="108" builtinId="9" hidden="1"/>
    <cellStyle name="Besuchter Hyperlink" xfId="110" builtinId="9" hidden="1"/>
    <cellStyle name="Besuchter Hyperlink" xfId="112" builtinId="9" hidden="1"/>
    <cellStyle name="Besuchter Hyperlink" xfId="114" builtinId="9" hidden="1"/>
    <cellStyle name="Besuchter Hyperlink" xfId="116" builtinId="9" hidden="1"/>
    <cellStyle name="Besuchter Hyperlink" xfId="118" builtinId="9" hidden="1"/>
    <cellStyle name="Besuchter Hyperlink" xfId="120" builtinId="9" hidden="1"/>
    <cellStyle name="Besuchter Hyperlink" xfId="122" builtinId="9" hidden="1"/>
    <cellStyle name="Besuchter Hyperlink" xfId="124" builtinId="9" hidden="1"/>
    <cellStyle name="Besuchter Hyperlink" xfId="126" builtinId="9" hidden="1"/>
    <cellStyle name="Besuchter Hyperlink" xfId="128" builtinId="9" hidden="1"/>
    <cellStyle name="Besuchter Hyperlink" xfId="130" builtinId="9" hidden="1"/>
    <cellStyle name="Besuchter Hyperlink" xfId="132" builtinId="9" hidden="1"/>
    <cellStyle name="Besuchter Hyperlink" xfId="134" builtinId="9" hidden="1"/>
    <cellStyle name="Besuchter Hyperlink" xfId="136" builtinId="9" hidden="1"/>
    <cellStyle name="Besuchter Hyperlink" xfId="138" builtinId="9" hidden="1"/>
    <cellStyle name="Besuchter Hyperlink" xfId="140" builtinId="9" hidden="1"/>
    <cellStyle name="Besuchter Hyperlink" xfId="142" builtinId="9" hidden="1"/>
    <cellStyle name="Besuchter Hyperlink" xfId="144" builtinId="9" hidden="1"/>
    <cellStyle name="Besuchter Hyperlink" xfId="146" builtinId="9" hidden="1"/>
    <cellStyle name="Besuchter Hyperlink" xfId="148" builtinId="9" hidden="1"/>
    <cellStyle name="Besuchter Hyperlink" xfId="150" builtinId="9" hidden="1"/>
    <cellStyle name="Besuchter Hyperlink" xfId="152" builtinId="9" hidden="1"/>
    <cellStyle name="Besuchter Hyperlink" xfId="154" builtinId="9" hidden="1"/>
    <cellStyle name="Besuchter Hyperlink" xfId="156" builtinId="9" hidden="1"/>
    <cellStyle name="Besuchter Hyperlink" xfId="158" builtinId="9" hidden="1"/>
    <cellStyle name="Besuchter Hyperlink" xfId="160" builtinId="9" hidden="1"/>
    <cellStyle name="Besuchter Hyperlink" xfId="162" builtinId="9" hidden="1"/>
    <cellStyle name="Besuchter Hyperlink" xfId="164" builtinId="9" hidden="1"/>
    <cellStyle name="Komma" xfId="1" builtinId="3"/>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45" builtinId="8" hidden="1"/>
    <cellStyle name="Link" xfId="47"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Link" xfId="67" builtinId="8" hidden="1"/>
    <cellStyle name="Link" xfId="69" builtinId="8" hidden="1"/>
    <cellStyle name="Link" xfId="71" builtinId="8" hidden="1"/>
    <cellStyle name="Link" xfId="73" builtinId="8" hidden="1"/>
    <cellStyle name="Link" xfId="75" builtinId="8" hidden="1"/>
    <cellStyle name="Link" xfId="77" builtinId="8" hidden="1"/>
    <cellStyle name="Link" xfId="79"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Prozent" xfId="165" builtinId="5"/>
    <cellStyle name="Standard" xfId="0" builtinId="0"/>
    <cellStyle name="Währung" xfId="2" builtinId="4"/>
  </cellStyles>
  <dxfs count="0"/>
  <tableStyles count="0" defaultTableStyle="TableStyleMedium9" defaultPivotStyle="PivotStyleMedium4"/>
  <colors>
    <mruColors>
      <color rgb="FF73FDD6"/>
      <color rgb="FF66E2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29E8-DEDF-5544-9B77-EDE0DC8FCB87}">
  <dimension ref="A1:C18"/>
  <sheetViews>
    <sheetView view="pageLayout" zoomScaleNormal="120" workbookViewId="0">
      <selection activeCell="B6" sqref="B6:C6"/>
    </sheetView>
  </sheetViews>
  <sheetFormatPr baseColWidth="10" defaultRowHeight="16"/>
  <cols>
    <col min="1" max="1" width="3.6640625" customWidth="1"/>
    <col min="2" max="2" width="92.6640625" customWidth="1"/>
    <col min="3" max="3" width="11.5" customWidth="1"/>
  </cols>
  <sheetData>
    <row r="1" spans="1:3">
      <c r="A1" s="18" t="s">
        <v>22</v>
      </c>
      <c r="B1" s="19" t="s">
        <v>23</v>
      </c>
      <c r="C1" s="20"/>
    </row>
    <row r="2" spans="1:3" ht="18" customHeight="1">
      <c r="A2" s="21"/>
      <c r="B2" s="22"/>
      <c r="C2" s="20"/>
    </row>
    <row r="3" spans="1:3" ht="39.75" customHeight="1">
      <c r="A3" s="23"/>
      <c r="B3" s="57" t="s">
        <v>24</v>
      </c>
      <c r="C3" s="57"/>
    </row>
    <row r="4" spans="1:3" ht="9" customHeight="1">
      <c r="A4" s="21"/>
      <c r="B4" s="24"/>
      <c r="C4" s="20"/>
    </row>
    <row r="5" spans="1:3" ht="62.25" customHeight="1">
      <c r="A5" s="21"/>
      <c r="B5" s="58" t="s">
        <v>25</v>
      </c>
      <c r="C5" s="58"/>
    </row>
    <row r="6" spans="1:3" ht="37.5" customHeight="1">
      <c r="A6" s="21"/>
      <c r="B6" s="58" t="s">
        <v>26</v>
      </c>
      <c r="C6" s="58"/>
    </row>
    <row r="7" spans="1:3" ht="16" hidden="1" customHeight="1">
      <c r="A7" s="21"/>
      <c r="B7" s="25"/>
      <c r="C7" s="20"/>
    </row>
    <row r="8" spans="1:3">
      <c r="A8" s="18" t="s">
        <v>27</v>
      </c>
      <c r="B8" s="19" t="s">
        <v>28</v>
      </c>
      <c r="C8" s="20"/>
    </row>
    <row r="9" spans="1:3">
      <c r="A9" s="21"/>
      <c r="B9" s="25"/>
      <c r="C9" s="20"/>
    </row>
    <row r="10" spans="1:3" ht="101" customHeight="1">
      <c r="A10" s="21"/>
      <c r="B10" s="58" t="s">
        <v>29</v>
      </c>
      <c r="C10" s="58"/>
    </row>
    <row r="11" spans="1:3" ht="16.5" customHeight="1">
      <c r="A11" s="21"/>
      <c r="B11" s="24"/>
      <c r="C11" s="20"/>
    </row>
    <row r="12" spans="1:3">
      <c r="A12" s="18" t="s">
        <v>30</v>
      </c>
      <c r="B12" s="26" t="s">
        <v>31</v>
      </c>
      <c r="C12" s="20"/>
    </row>
    <row r="13" spans="1:3" ht="9" customHeight="1">
      <c r="A13" s="21"/>
      <c r="B13" s="24"/>
      <c r="C13" s="20"/>
    </row>
    <row r="14" spans="1:3" ht="57.75" customHeight="1">
      <c r="A14" s="21"/>
      <c r="B14" s="58" t="s">
        <v>32</v>
      </c>
      <c r="C14" s="58"/>
    </row>
    <row r="15" spans="1:3" ht="5.25" customHeight="1">
      <c r="A15" s="21"/>
      <c r="B15" s="25"/>
      <c r="C15" s="20"/>
    </row>
    <row r="16" spans="1:3" ht="52.5" customHeight="1">
      <c r="A16" s="21"/>
      <c r="B16" s="56" t="s">
        <v>33</v>
      </c>
      <c r="C16" s="56"/>
    </row>
    <row r="17" spans="1:3" ht="22.5" customHeight="1">
      <c r="A17" s="21"/>
      <c r="B17" s="27"/>
      <c r="C17" s="20"/>
    </row>
    <row r="18" spans="1:3" ht="60.75" customHeight="1">
      <c r="A18" s="23"/>
      <c r="B18" s="56"/>
      <c r="C18" s="56"/>
    </row>
  </sheetData>
  <mergeCells count="7">
    <mergeCell ref="B18:C18"/>
    <mergeCell ref="B3:C3"/>
    <mergeCell ref="B5:C5"/>
    <mergeCell ref="B6:C6"/>
    <mergeCell ref="B10:C10"/>
    <mergeCell ref="B14:C14"/>
    <mergeCell ref="B16:C16"/>
  </mergeCells>
  <pageMargins left="0.25" right="0.25" top="1.0033333333333334" bottom="1.07" header="0.30000000000000004" footer="0.30000000000000004"/>
  <pageSetup paperSize="9" scale="86" orientation="portrait" horizontalDpi="0" verticalDpi="0"/>
  <headerFooter>
    <oddHeader>&amp;L&amp;"Calibri,Fett"&amp;K000000Formblatt - Preisblatt - &amp;A
Ausschreibung Textile Vollversorgung 2026&amp;R&amp;G</oddHeader>
    <oddFooter>&amp;CSeite &amp;P von &amp;N</oddFoot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89F3D-09C5-8E41-9A9D-08B98E224399}">
  <dimension ref="A1:B30"/>
  <sheetViews>
    <sheetView view="pageLayout" zoomScale="90" zoomScaleNormal="100" zoomScalePageLayoutView="90" workbookViewId="0">
      <selection activeCell="A40" sqref="A40"/>
    </sheetView>
  </sheetViews>
  <sheetFormatPr baseColWidth="10" defaultRowHeight="17"/>
  <cols>
    <col min="1" max="1" width="59.6640625" style="17" customWidth="1"/>
    <col min="2" max="2" width="21.6640625" style="17" customWidth="1"/>
    <col min="3" max="16384" width="10.83203125" style="17"/>
  </cols>
  <sheetData>
    <row r="1" spans="1:2" ht="18">
      <c r="A1" s="28" t="s">
        <v>9</v>
      </c>
    </row>
    <row r="2" spans="1:2">
      <c r="A2" s="41"/>
    </row>
    <row r="3" spans="1:2">
      <c r="A3" s="29"/>
    </row>
    <row r="4" spans="1:2">
      <c r="A4" s="30"/>
      <c r="B4" s="31" t="s">
        <v>7</v>
      </c>
    </row>
    <row r="6" spans="1:2">
      <c r="A6" s="70" t="s">
        <v>153</v>
      </c>
    </row>
    <row r="7" spans="1:2">
      <c r="A7" s="42" t="s">
        <v>152</v>
      </c>
      <c r="B7" s="73">
        <f>'Stationswaesche Wöllershof'!F2</f>
        <v>0</v>
      </c>
    </row>
    <row r="8" spans="1:2">
      <c r="A8" s="42" t="s">
        <v>76</v>
      </c>
      <c r="B8" s="33">
        <f>'Wahlleistung Wöllershof'!F2</f>
        <v>0</v>
      </c>
    </row>
    <row r="9" spans="1:2">
      <c r="A9" s="42" t="s">
        <v>78</v>
      </c>
      <c r="B9" s="33">
        <f>'Wahlleistung Wöllershof'!F24</f>
        <v>0</v>
      </c>
    </row>
    <row r="10" spans="1:2">
      <c r="A10" s="30"/>
      <c r="B10" s="33"/>
    </row>
    <row r="11" spans="1:2" ht="18">
      <c r="A11" s="71" t="s">
        <v>154</v>
      </c>
    </row>
    <row r="12" spans="1:2">
      <c r="A12" s="42" t="s">
        <v>80</v>
      </c>
      <c r="B12" s="34">
        <f>'Stationswaesche Weiden'!F2</f>
        <v>0</v>
      </c>
    </row>
    <row r="13" spans="1:2">
      <c r="A13" s="30"/>
      <c r="B13" s="35"/>
    </row>
    <row r="14" spans="1:2" ht="18">
      <c r="A14" s="32" t="s">
        <v>155</v>
      </c>
      <c r="B14" s="35"/>
    </row>
    <row r="15" spans="1:2">
      <c r="A15" s="3" t="s">
        <v>156</v>
      </c>
      <c r="B15" s="35">
        <f>'Berufskleidung Wöllershof'!F1</f>
        <v>0</v>
      </c>
    </row>
    <row r="16" spans="1:2">
      <c r="A16" s="3" t="s">
        <v>157</v>
      </c>
      <c r="B16" s="35">
        <f>'Berufskleidung Wöllershof'!F9</f>
        <v>0</v>
      </c>
    </row>
    <row r="17" spans="1:2">
      <c r="A17" s="30"/>
      <c r="B17" s="35"/>
    </row>
    <row r="18" spans="1:2" ht="18">
      <c r="A18" s="32" t="s">
        <v>158</v>
      </c>
      <c r="B18" s="35"/>
    </row>
    <row r="19" spans="1:2">
      <c r="A19" s="3" t="s">
        <v>159</v>
      </c>
      <c r="B19" s="72">
        <f>'Bewohnerwäsche Wöllershof'!F1</f>
        <v>0</v>
      </c>
    </row>
    <row r="20" spans="1:2">
      <c r="A20" s="32"/>
      <c r="B20" s="36"/>
    </row>
    <row r="21" spans="1:2" ht="18">
      <c r="A21" s="71" t="s">
        <v>161</v>
      </c>
    </row>
    <row r="22" spans="1:2">
      <c r="A22" s="3" t="s">
        <v>82</v>
      </c>
      <c r="B22" s="36">
        <f>Sonstiges!F1</f>
        <v>0</v>
      </c>
    </row>
    <row r="23" spans="1:2">
      <c r="A23" s="29"/>
    </row>
    <row r="24" spans="1:2">
      <c r="A24" s="32"/>
      <c r="B24" s="34"/>
    </row>
    <row r="25" spans="1:2" ht="18">
      <c r="A25" s="39" t="s">
        <v>37</v>
      </c>
      <c r="B25" s="37">
        <f>B7+B8+B9+B12+B15+B16+B19+B22</f>
        <v>0</v>
      </c>
    </row>
    <row r="26" spans="1:2">
      <c r="A26" s="29"/>
    </row>
    <row r="27" spans="1:2" ht="18">
      <c r="A27" s="30" t="s">
        <v>8</v>
      </c>
      <c r="B27" s="74">
        <v>0</v>
      </c>
    </row>
    <row r="28" spans="1:2" ht="18">
      <c r="A28" s="30" t="s">
        <v>36</v>
      </c>
      <c r="B28" s="38">
        <f>B25*B27</f>
        <v>0</v>
      </c>
    </row>
    <row r="29" spans="1:2">
      <c r="A29" s="29"/>
    </row>
    <row r="30" spans="1:2" ht="18">
      <c r="A30" s="39" t="s">
        <v>35</v>
      </c>
      <c r="B30" s="40">
        <f>B25+B28</f>
        <v>0</v>
      </c>
    </row>
  </sheetData>
  <pageMargins left="0.7" right="0.7" top="1.0572139303482586" bottom="0.78740157499999996" header="0.3" footer="0.3"/>
  <pageSetup paperSize="9" orientation="portrait" horizontalDpi="0" verticalDpi="0"/>
  <headerFooter>
    <oddHeader>&amp;LFormblatt - Preisblatt - &amp;A
Ausschreibung Textile Vollversorgung 2026&amp;R&amp;"System Font,Standard"&amp;10&amp;K000000&amp;G</oddHead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9005-5115-C440-B0A7-9887092BB173}">
  <dimension ref="A1:F22"/>
  <sheetViews>
    <sheetView view="pageLayout" zoomScale="111" zoomScaleNormal="100" zoomScalePageLayoutView="111" workbookViewId="0">
      <selection activeCell="E21" sqref="E21:E22"/>
    </sheetView>
  </sheetViews>
  <sheetFormatPr baseColWidth="10" defaultRowHeight="16"/>
  <cols>
    <col min="1" max="1" width="4.83203125" customWidth="1"/>
    <col min="2" max="2" width="37.1640625" customWidth="1"/>
    <col min="3" max="3" width="8.5" customWidth="1"/>
    <col min="4" max="4" width="6.83203125" bestFit="1" customWidth="1"/>
    <col min="5" max="5" width="11.33203125" customWidth="1"/>
    <col min="6" max="6" width="16.5" customWidth="1"/>
  </cols>
  <sheetData>
    <row r="1" spans="1:6">
      <c r="A1" s="59" t="s">
        <v>19</v>
      </c>
      <c r="B1" s="60"/>
      <c r="C1" s="60"/>
      <c r="D1" s="60"/>
      <c r="E1" s="60"/>
      <c r="F1" s="61"/>
    </row>
    <row r="2" spans="1:6">
      <c r="A2" s="42" t="s">
        <v>152</v>
      </c>
      <c r="B2" s="43"/>
      <c r="C2" s="43"/>
      <c r="D2" s="43"/>
      <c r="E2" s="43"/>
      <c r="F2" s="55">
        <f>SUM(F4:F22)</f>
        <v>0</v>
      </c>
    </row>
    <row r="3" spans="1:6" ht="51">
      <c r="A3" s="44" t="s">
        <v>0</v>
      </c>
      <c r="B3" s="45" t="s">
        <v>1</v>
      </c>
      <c r="C3" s="45" t="s">
        <v>5</v>
      </c>
      <c r="D3" s="45" t="s">
        <v>3</v>
      </c>
      <c r="E3" s="44" t="s">
        <v>34</v>
      </c>
      <c r="F3" s="44" t="s">
        <v>6</v>
      </c>
    </row>
    <row r="4" spans="1:6">
      <c r="A4" s="46">
        <v>1</v>
      </c>
      <c r="B4" s="48" t="s">
        <v>56</v>
      </c>
      <c r="C4" s="49">
        <v>13526</v>
      </c>
      <c r="D4" s="47" t="s">
        <v>4</v>
      </c>
      <c r="E4" s="50">
        <v>0</v>
      </c>
      <c r="F4" s="52">
        <f>C4*E4</f>
        <v>0</v>
      </c>
    </row>
    <row r="5" spans="1:6">
      <c r="A5" s="46">
        <v>2</v>
      </c>
      <c r="B5" s="48" t="s">
        <v>57</v>
      </c>
      <c r="C5" s="49">
        <v>24</v>
      </c>
      <c r="D5" s="47" t="s">
        <v>4</v>
      </c>
      <c r="E5" s="50">
        <v>0</v>
      </c>
      <c r="F5" s="52">
        <f t="shared" ref="F5:F22" si="0">C5*E5</f>
        <v>0</v>
      </c>
    </row>
    <row r="6" spans="1:6">
      <c r="A6" s="46">
        <v>3</v>
      </c>
      <c r="B6" s="48" t="s">
        <v>58</v>
      </c>
      <c r="C6" s="49">
        <v>19223</v>
      </c>
      <c r="D6" s="47" t="s">
        <v>4</v>
      </c>
      <c r="E6" s="50">
        <v>0</v>
      </c>
      <c r="F6" s="52">
        <f t="shared" si="0"/>
        <v>0</v>
      </c>
    </row>
    <row r="7" spans="1:6">
      <c r="A7" s="46">
        <v>4</v>
      </c>
      <c r="B7" s="48" t="s">
        <v>74</v>
      </c>
      <c r="C7" s="49">
        <v>7019</v>
      </c>
      <c r="D7" s="47" t="s">
        <v>4</v>
      </c>
      <c r="E7" s="50">
        <v>0</v>
      </c>
      <c r="F7" s="52">
        <f t="shared" si="0"/>
        <v>0</v>
      </c>
    </row>
    <row r="8" spans="1:6">
      <c r="A8" s="46">
        <v>5</v>
      </c>
      <c r="B8" s="48" t="s">
        <v>59</v>
      </c>
      <c r="C8" s="49">
        <v>6587</v>
      </c>
      <c r="D8" s="47" t="s">
        <v>4</v>
      </c>
      <c r="E8" s="50">
        <v>0</v>
      </c>
      <c r="F8" s="52">
        <f t="shared" si="0"/>
        <v>0</v>
      </c>
    </row>
    <row r="9" spans="1:6">
      <c r="A9" s="46">
        <v>6</v>
      </c>
      <c r="B9" s="48" t="s">
        <v>60</v>
      </c>
      <c r="C9" s="49">
        <v>6145</v>
      </c>
      <c r="D9" s="47" t="s">
        <v>4</v>
      </c>
      <c r="E9" s="50">
        <v>0</v>
      </c>
      <c r="F9" s="52">
        <f t="shared" si="0"/>
        <v>0</v>
      </c>
    </row>
    <row r="10" spans="1:6">
      <c r="A10" s="46">
        <v>7</v>
      </c>
      <c r="B10" s="48" t="s">
        <v>61</v>
      </c>
      <c r="C10" s="49">
        <v>48457</v>
      </c>
      <c r="D10" s="47" t="s">
        <v>4</v>
      </c>
      <c r="E10" s="50">
        <v>0</v>
      </c>
      <c r="F10" s="52">
        <f t="shared" si="0"/>
        <v>0</v>
      </c>
    </row>
    <row r="11" spans="1:6">
      <c r="A11" s="46">
        <v>8</v>
      </c>
      <c r="B11" s="48" t="s">
        <v>62</v>
      </c>
      <c r="C11" s="48">
        <v>74</v>
      </c>
      <c r="D11" s="47" t="s">
        <v>4</v>
      </c>
      <c r="E11" s="50">
        <v>0</v>
      </c>
      <c r="F11" s="52">
        <f t="shared" si="0"/>
        <v>0</v>
      </c>
    </row>
    <row r="12" spans="1:6">
      <c r="A12" s="46">
        <v>9</v>
      </c>
      <c r="B12" s="62" t="s">
        <v>63</v>
      </c>
      <c r="C12" s="48">
        <v>13675</v>
      </c>
      <c r="D12" s="47" t="s">
        <v>4</v>
      </c>
      <c r="E12" s="50">
        <v>0</v>
      </c>
      <c r="F12" s="52">
        <f t="shared" si="0"/>
        <v>0</v>
      </c>
    </row>
    <row r="13" spans="1:6">
      <c r="A13" s="46">
        <v>10</v>
      </c>
      <c r="B13" s="62" t="s">
        <v>64</v>
      </c>
      <c r="C13" s="48">
        <v>1711</v>
      </c>
      <c r="D13" s="47" t="s">
        <v>4</v>
      </c>
      <c r="E13" s="50">
        <v>0</v>
      </c>
      <c r="F13" s="52">
        <f t="shared" si="0"/>
        <v>0</v>
      </c>
    </row>
    <row r="14" spans="1:6">
      <c r="A14" s="46">
        <v>11</v>
      </c>
      <c r="B14" s="62" t="s">
        <v>65</v>
      </c>
      <c r="C14" s="48">
        <v>1743</v>
      </c>
      <c r="D14" s="47" t="s">
        <v>4</v>
      </c>
      <c r="E14" s="50">
        <v>0</v>
      </c>
      <c r="F14" s="52">
        <f t="shared" si="0"/>
        <v>0</v>
      </c>
    </row>
    <row r="15" spans="1:6">
      <c r="A15" s="46">
        <v>12</v>
      </c>
      <c r="B15" s="48" t="s">
        <v>66</v>
      </c>
      <c r="C15" s="48">
        <v>319</v>
      </c>
      <c r="D15" s="47" t="s">
        <v>4</v>
      </c>
      <c r="E15" s="50">
        <v>0</v>
      </c>
      <c r="F15" s="52">
        <f t="shared" si="0"/>
        <v>0</v>
      </c>
    </row>
    <row r="16" spans="1:6">
      <c r="A16" s="46">
        <v>13</v>
      </c>
      <c r="B16" s="48" t="s">
        <v>67</v>
      </c>
      <c r="C16" s="48">
        <v>9215</v>
      </c>
      <c r="D16" s="47" t="s">
        <v>4</v>
      </c>
      <c r="E16" s="50">
        <v>0</v>
      </c>
      <c r="F16" s="52">
        <f t="shared" si="0"/>
        <v>0</v>
      </c>
    </row>
    <row r="17" spans="1:6">
      <c r="A17" s="46">
        <v>14</v>
      </c>
      <c r="B17" s="48" t="s">
        <v>68</v>
      </c>
      <c r="C17" s="48">
        <v>16491</v>
      </c>
      <c r="D17" s="47" t="s">
        <v>4</v>
      </c>
      <c r="E17" s="50">
        <v>0</v>
      </c>
      <c r="F17" s="52">
        <f t="shared" si="0"/>
        <v>0</v>
      </c>
    </row>
    <row r="18" spans="1:6">
      <c r="A18" s="46">
        <v>16</v>
      </c>
      <c r="B18" s="48" t="s">
        <v>73</v>
      </c>
      <c r="C18" s="48">
        <v>9823</v>
      </c>
      <c r="D18" s="47" t="s">
        <v>4</v>
      </c>
      <c r="E18" s="50">
        <v>0</v>
      </c>
      <c r="F18" s="52">
        <f t="shared" si="0"/>
        <v>0</v>
      </c>
    </row>
    <row r="19" spans="1:6">
      <c r="A19" s="46">
        <v>17</v>
      </c>
      <c r="B19" s="48" t="s">
        <v>69</v>
      </c>
      <c r="C19" s="48">
        <v>6678</v>
      </c>
      <c r="D19" s="47" t="s">
        <v>4</v>
      </c>
      <c r="E19" s="50">
        <v>0</v>
      </c>
      <c r="F19" s="52">
        <f t="shared" si="0"/>
        <v>0</v>
      </c>
    </row>
    <row r="20" spans="1:6">
      <c r="A20" s="46">
        <v>18</v>
      </c>
      <c r="B20" s="48" t="s">
        <v>70</v>
      </c>
      <c r="C20" s="48">
        <v>41050</v>
      </c>
      <c r="D20" s="47" t="s">
        <v>4</v>
      </c>
      <c r="E20" s="50">
        <v>0</v>
      </c>
      <c r="F20" s="52">
        <f t="shared" si="0"/>
        <v>0</v>
      </c>
    </row>
    <row r="21" spans="1:6">
      <c r="A21" s="46">
        <v>19</v>
      </c>
      <c r="B21" s="48" t="s">
        <v>71</v>
      </c>
      <c r="C21" s="48">
        <v>20</v>
      </c>
      <c r="D21" s="47" t="s">
        <v>4</v>
      </c>
      <c r="E21" s="50">
        <v>0</v>
      </c>
      <c r="F21" s="52">
        <f t="shared" si="0"/>
        <v>0</v>
      </c>
    </row>
    <row r="22" spans="1:6">
      <c r="A22" s="46">
        <v>20</v>
      </c>
      <c r="B22" s="48" t="s">
        <v>72</v>
      </c>
      <c r="C22" s="48">
        <v>100</v>
      </c>
      <c r="D22" s="47" t="s">
        <v>4</v>
      </c>
      <c r="E22" s="50">
        <v>0</v>
      </c>
      <c r="F22" s="52">
        <f t="shared" si="0"/>
        <v>0</v>
      </c>
    </row>
  </sheetData>
  <mergeCells count="1">
    <mergeCell ref="A1:F1"/>
  </mergeCells>
  <pageMargins left="0.7" right="0.25025025025025027" top="0.86111111111111116" bottom="0.78740157499999996" header="0.3" footer="0.3"/>
  <pageSetup paperSize="9" orientation="portrait" horizontalDpi="0" verticalDpi="0"/>
  <headerFooter>
    <oddHeader>&amp;LFormblatt - Preisblatt - &amp;A
Ausschreibung Textile Vollversorgung 2026&amp;R&amp;G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7A769-9AAD-BB41-9315-4F2BB092C3CA}">
  <dimension ref="A1:I41"/>
  <sheetViews>
    <sheetView view="pageLayout" zoomScaleNormal="100" workbookViewId="0">
      <selection activeCell="E33" sqref="E33"/>
    </sheetView>
  </sheetViews>
  <sheetFormatPr baseColWidth="10" defaultRowHeight="16"/>
  <cols>
    <col min="1" max="1" width="4.83203125" customWidth="1"/>
    <col min="2" max="2" width="32.1640625" bestFit="1" customWidth="1"/>
    <col min="4" max="4" width="6.83203125" bestFit="1" customWidth="1"/>
    <col min="5" max="5" width="11.33203125" customWidth="1"/>
    <col min="6" max="6" width="16.5" customWidth="1"/>
  </cols>
  <sheetData>
    <row r="1" spans="1:6">
      <c r="A1" s="59" t="s">
        <v>75</v>
      </c>
      <c r="B1" s="60"/>
      <c r="C1" s="60"/>
      <c r="D1" s="60"/>
      <c r="E1" s="60"/>
      <c r="F1" s="61"/>
    </row>
    <row r="2" spans="1:6">
      <c r="A2" s="42" t="s">
        <v>76</v>
      </c>
      <c r="B2" s="43"/>
      <c r="C2" s="43"/>
      <c r="D2" s="43"/>
      <c r="E2" s="43"/>
      <c r="F2" s="55">
        <f>SUM(F4:F19)</f>
        <v>0</v>
      </c>
    </row>
    <row r="3" spans="1:6" ht="51">
      <c r="A3" s="44" t="s">
        <v>0</v>
      </c>
      <c r="B3" s="45" t="s">
        <v>1</v>
      </c>
      <c r="C3" s="44" t="s">
        <v>2</v>
      </c>
      <c r="D3" s="45" t="s">
        <v>3</v>
      </c>
      <c r="E3" s="44" t="s">
        <v>55</v>
      </c>
      <c r="F3" s="44" t="s">
        <v>6</v>
      </c>
    </row>
    <row r="4" spans="1:6">
      <c r="A4" s="46">
        <v>21</v>
      </c>
      <c r="B4" s="48" t="s">
        <v>42</v>
      </c>
      <c r="C4" s="49">
        <v>50</v>
      </c>
      <c r="D4" s="47" t="s">
        <v>4</v>
      </c>
      <c r="E4" s="50">
        <v>0</v>
      </c>
      <c r="F4" s="52">
        <f t="shared" ref="F4:F19" si="0">C4*E4*52</f>
        <v>0</v>
      </c>
    </row>
    <row r="5" spans="1:6">
      <c r="A5" s="46">
        <v>22</v>
      </c>
      <c r="B5" s="48" t="s">
        <v>40</v>
      </c>
      <c r="C5" s="49">
        <v>250</v>
      </c>
      <c r="D5" s="47" t="s">
        <v>4</v>
      </c>
      <c r="E5" s="50">
        <v>0</v>
      </c>
      <c r="F5" s="52">
        <f t="shared" si="0"/>
        <v>0</v>
      </c>
    </row>
    <row r="6" spans="1:6">
      <c r="A6" s="46">
        <v>23</v>
      </c>
      <c r="B6" s="48" t="s">
        <v>54</v>
      </c>
      <c r="C6" s="49">
        <v>55</v>
      </c>
      <c r="D6" s="47" t="s">
        <v>4</v>
      </c>
      <c r="E6" s="50">
        <v>0</v>
      </c>
      <c r="F6" s="52">
        <f t="shared" si="0"/>
        <v>0</v>
      </c>
    </row>
    <row r="7" spans="1:6">
      <c r="A7" s="46">
        <v>24</v>
      </c>
      <c r="B7" s="48" t="s">
        <v>41</v>
      </c>
      <c r="C7" s="49">
        <v>80</v>
      </c>
      <c r="D7" s="47" t="s">
        <v>4</v>
      </c>
      <c r="E7" s="50">
        <v>0</v>
      </c>
      <c r="F7" s="52">
        <f t="shared" si="0"/>
        <v>0</v>
      </c>
    </row>
    <row r="8" spans="1:6">
      <c r="A8" s="46">
        <v>25</v>
      </c>
      <c r="B8" s="48" t="s">
        <v>51</v>
      </c>
      <c r="C8" s="49">
        <v>200</v>
      </c>
      <c r="D8" s="47" t="s">
        <v>4</v>
      </c>
      <c r="E8" s="50">
        <v>0</v>
      </c>
      <c r="F8" s="52">
        <f t="shared" si="0"/>
        <v>0</v>
      </c>
    </row>
    <row r="9" spans="1:6">
      <c r="A9" s="46">
        <v>26</v>
      </c>
      <c r="B9" s="48" t="s">
        <v>43</v>
      </c>
      <c r="C9" s="49">
        <v>260</v>
      </c>
      <c r="D9" s="47" t="s">
        <v>4</v>
      </c>
      <c r="E9" s="50">
        <v>0</v>
      </c>
      <c r="F9" s="52">
        <f t="shared" si="0"/>
        <v>0</v>
      </c>
    </row>
    <row r="10" spans="1:6">
      <c r="A10" s="46">
        <v>27</v>
      </c>
      <c r="B10" s="48" t="s">
        <v>44</v>
      </c>
      <c r="C10" s="49">
        <v>40</v>
      </c>
      <c r="D10" s="47" t="s">
        <v>4</v>
      </c>
      <c r="E10" s="50">
        <v>0</v>
      </c>
      <c r="F10" s="52">
        <f t="shared" si="0"/>
        <v>0</v>
      </c>
    </row>
    <row r="11" spans="1:6">
      <c r="A11" s="46">
        <v>28</v>
      </c>
      <c r="B11" s="48" t="s">
        <v>13</v>
      </c>
      <c r="C11" s="49">
        <v>40</v>
      </c>
      <c r="D11" s="47" t="s">
        <v>4</v>
      </c>
      <c r="E11" s="50">
        <v>0</v>
      </c>
      <c r="F11" s="52">
        <f t="shared" si="0"/>
        <v>0</v>
      </c>
    </row>
    <row r="12" spans="1:6">
      <c r="A12" s="46">
        <v>29</v>
      </c>
      <c r="B12" s="48" t="s">
        <v>12</v>
      </c>
      <c r="C12" s="49">
        <v>40</v>
      </c>
      <c r="D12" s="47" t="s">
        <v>4</v>
      </c>
      <c r="E12" s="50">
        <v>0</v>
      </c>
      <c r="F12" s="52">
        <f t="shared" si="0"/>
        <v>0</v>
      </c>
    </row>
    <row r="13" spans="1:6">
      <c r="A13" s="46">
        <v>30</v>
      </c>
      <c r="B13" s="48" t="s">
        <v>45</v>
      </c>
      <c r="C13" s="49">
        <v>20</v>
      </c>
      <c r="D13" s="47" t="s">
        <v>4</v>
      </c>
      <c r="E13" s="50">
        <v>0</v>
      </c>
      <c r="F13" s="52">
        <f t="shared" si="0"/>
        <v>0</v>
      </c>
    </row>
    <row r="14" spans="1:6">
      <c r="A14" s="46">
        <v>31</v>
      </c>
      <c r="B14" s="48" t="s">
        <v>53</v>
      </c>
      <c r="C14" s="49">
        <v>200</v>
      </c>
      <c r="D14" s="47" t="s">
        <v>4</v>
      </c>
      <c r="E14" s="50">
        <v>0</v>
      </c>
      <c r="F14" s="52">
        <f t="shared" si="0"/>
        <v>0</v>
      </c>
    </row>
    <row r="15" spans="1:6">
      <c r="A15" s="46">
        <v>32</v>
      </c>
      <c r="B15" s="48" t="s">
        <v>46</v>
      </c>
      <c r="C15" s="49">
        <v>250</v>
      </c>
      <c r="D15" s="47" t="s">
        <v>4</v>
      </c>
      <c r="E15" s="50">
        <v>0</v>
      </c>
      <c r="F15" s="52">
        <f t="shared" si="0"/>
        <v>0</v>
      </c>
    </row>
    <row r="16" spans="1:6">
      <c r="A16" s="46">
        <v>33</v>
      </c>
      <c r="B16" s="48" t="s">
        <v>47</v>
      </c>
      <c r="C16" s="49">
        <v>80</v>
      </c>
      <c r="D16" s="47" t="s">
        <v>4</v>
      </c>
      <c r="E16" s="50">
        <v>0</v>
      </c>
      <c r="F16" s="52">
        <f t="shared" si="0"/>
        <v>0</v>
      </c>
    </row>
    <row r="17" spans="1:9">
      <c r="A17" s="46">
        <v>34</v>
      </c>
      <c r="B17" s="48" t="s">
        <v>48</v>
      </c>
      <c r="C17" s="49">
        <v>164</v>
      </c>
      <c r="D17" s="47" t="s">
        <v>4</v>
      </c>
      <c r="E17" s="50">
        <v>0</v>
      </c>
      <c r="F17" s="52">
        <f t="shared" si="0"/>
        <v>0</v>
      </c>
    </row>
    <row r="18" spans="1:9">
      <c r="A18" s="46">
        <v>35</v>
      </c>
      <c r="B18" s="48" t="s">
        <v>49</v>
      </c>
      <c r="C18" s="49">
        <v>80</v>
      </c>
      <c r="D18" s="47" t="s">
        <v>4</v>
      </c>
      <c r="E18" s="50">
        <v>0</v>
      </c>
      <c r="F18" s="52">
        <f t="shared" si="0"/>
        <v>0</v>
      </c>
      <c r="I18" t="s">
        <v>52</v>
      </c>
    </row>
    <row r="19" spans="1:9">
      <c r="A19" s="46">
        <v>36</v>
      </c>
      <c r="B19" s="48" t="s">
        <v>50</v>
      </c>
      <c r="C19" s="49">
        <v>400</v>
      </c>
      <c r="D19" s="47" t="s">
        <v>4</v>
      </c>
      <c r="E19" s="50">
        <v>0</v>
      </c>
      <c r="F19" s="52">
        <f t="shared" si="0"/>
        <v>0</v>
      </c>
    </row>
    <row r="21" spans="1:9">
      <c r="B21" t="s">
        <v>10</v>
      </c>
    </row>
    <row r="23" spans="1:9">
      <c r="A23" s="59" t="s">
        <v>77</v>
      </c>
      <c r="B23" s="60"/>
      <c r="C23" s="60"/>
      <c r="D23" s="60"/>
      <c r="E23" s="60"/>
      <c r="F23" s="61"/>
    </row>
    <row r="24" spans="1:9">
      <c r="A24" s="42" t="s">
        <v>78</v>
      </c>
      <c r="B24" s="43"/>
      <c r="C24" s="43"/>
      <c r="D24" s="43"/>
      <c r="E24" s="43"/>
      <c r="F24" s="55">
        <f>SUM(F26:F41)</f>
        <v>0</v>
      </c>
    </row>
    <row r="25" spans="1:9" ht="51">
      <c r="A25" s="44" t="s">
        <v>0</v>
      </c>
      <c r="B25" s="45" t="s">
        <v>1</v>
      </c>
      <c r="C25" s="45" t="s">
        <v>5</v>
      </c>
      <c r="D25" s="45" t="s">
        <v>3</v>
      </c>
      <c r="E25" s="44" t="s">
        <v>34</v>
      </c>
      <c r="F25" s="44" t="s">
        <v>6</v>
      </c>
    </row>
    <row r="26" spans="1:9">
      <c r="A26" s="46">
        <v>37</v>
      </c>
      <c r="B26" s="48" t="s">
        <v>42</v>
      </c>
      <c r="C26" s="49">
        <v>148</v>
      </c>
      <c r="D26" s="47" t="s">
        <v>4</v>
      </c>
      <c r="E26" s="50">
        <v>0</v>
      </c>
      <c r="F26" s="52">
        <f t="shared" ref="F26:F41" si="1">C26*E26</f>
        <v>0</v>
      </c>
    </row>
    <row r="27" spans="1:9">
      <c r="A27" s="46">
        <v>38</v>
      </c>
      <c r="B27" s="48" t="s">
        <v>40</v>
      </c>
      <c r="C27" s="49">
        <v>1932</v>
      </c>
      <c r="D27" s="47" t="s">
        <v>4</v>
      </c>
      <c r="E27" s="50">
        <v>0</v>
      </c>
      <c r="F27" s="52">
        <f t="shared" si="1"/>
        <v>0</v>
      </c>
    </row>
    <row r="28" spans="1:9">
      <c r="A28" s="46">
        <v>39</v>
      </c>
      <c r="B28" s="48" t="s">
        <v>54</v>
      </c>
      <c r="C28" s="49">
        <v>150</v>
      </c>
      <c r="D28" s="47" t="s">
        <v>4</v>
      </c>
      <c r="E28" s="50">
        <v>0</v>
      </c>
      <c r="F28" s="52">
        <f t="shared" si="1"/>
        <v>0</v>
      </c>
    </row>
    <row r="29" spans="1:9">
      <c r="A29" s="46">
        <v>40</v>
      </c>
      <c r="B29" s="48" t="s">
        <v>41</v>
      </c>
      <c r="C29" s="49">
        <v>654</v>
      </c>
      <c r="D29" s="47" t="s">
        <v>4</v>
      </c>
      <c r="E29" s="50">
        <v>0</v>
      </c>
      <c r="F29" s="52">
        <f t="shared" si="1"/>
        <v>0</v>
      </c>
    </row>
    <row r="30" spans="1:9">
      <c r="A30" s="46">
        <v>41</v>
      </c>
      <c r="B30" s="48" t="s">
        <v>51</v>
      </c>
      <c r="C30" s="49">
        <v>2766</v>
      </c>
      <c r="D30" s="47" t="s">
        <v>4</v>
      </c>
      <c r="E30" s="50">
        <v>0</v>
      </c>
      <c r="F30" s="52">
        <f t="shared" si="1"/>
        <v>0</v>
      </c>
    </row>
    <row r="31" spans="1:9">
      <c r="A31" s="46">
        <v>42</v>
      </c>
      <c r="B31" s="48" t="s">
        <v>43</v>
      </c>
      <c r="C31" s="49">
        <v>1230</v>
      </c>
      <c r="D31" s="47" t="s">
        <v>4</v>
      </c>
      <c r="E31" s="50">
        <v>0</v>
      </c>
      <c r="F31" s="52">
        <f t="shared" si="1"/>
        <v>0</v>
      </c>
    </row>
    <row r="32" spans="1:9">
      <c r="A32" s="46">
        <v>43</v>
      </c>
      <c r="B32" s="48" t="s">
        <v>44</v>
      </c>
      <c r="C32" s="49">
        <v>138</v>
      </c>
      <c r="D32" s="47" t="s">
        <v>4</v>
      </c>
      <c r="E32" s="50">
        <v>0</v>
      </c>
      <c r="F32" s="52">
        <f t="shared" si="1"/>
        <v>0</v>
      </c>
    </row>
    <row r="33" spans="1:6">
      <c r="A33" s="46">
        <v>44</v>
      </c>
      <c r="B33" s="48" t="s">
        <v>13</v>
      </c>
      <c r="C33" s="49">
        <v>108</v>
      </c>
      <c r="D33" s="47" t="s">
        <v>4</v>
      </c>
      <c r="E33" s="50">
        <v>0</v>
      </c>
      <c r="F33" s="52">
        <f t="shared" si="1"/>
        <v>0</v>
      </c>
    </row>
    <row r="34" spans="1:6">
      <c r="A34" s="46">
        <v>45</v>
      </c>
      <c r="B34" s="48" t="s">
        <v>12</v>
      </c>
      <c r="C34" s="49">
        <v>144</v>
      </c>
      <c r="D34" s="47" t="s">
        <v>4</v>
      </c>
      <c r="E34" s="50">
        <v>0</v>
      </c>
      <c r="F34" s="52">
        <f t="shared" si="1"/>
        <v>0</v>
      </c>
    </row>
    <row r="35" spans="1:6">
      <c r="A35" s="46">
        <v>46</v>
      </c>
      <c r="B35" s="48" t="s">
        <v>45</v>
      </c>
      <c r="C35" s="49">
        <v>126.00000000000001</v>
      </c>
      <c r="D35" s="47" t="s">
        <v>4</v>
      </c>
      <c r="E35" s="50">
        <v>0</v>
      </c>
      <c r="F35" s="52">
        <f t="shared" si="1"/>
        <v>0</v>
      </c>
    </row>
    <row r="36" spans="1:6">
      <c r="A36" s="46">
        <v>47</v>
      </c>
      <c r="B36" s="48" t="s">
        <v>53</v>
      </c>
      <c r="C36" s="49">
        <v>2136</v>
      </c>
      <c r="D36" s="47" t="s">
        <v>4</v>
      </c>
      <c r="E36" s="50">
        <v>0</v>
      </c>
      <c r="F36" s="52">
        <f t="shared" si="1"/>
        <v>0</v>
      </c>
    </row>
    <row r="37" spans="1:6">
      <c r="A37" s="46">
        <v>48</v>
      </c>
      <c r="B37" s="48" t="s">
        <v>46</v>
      </c>
      <c r="C37" s="49">
        <v>2250</v>
      </c>
      <c r="D37" s="47" t="s">
        <v>4</v>
      </c>
      <c r="E37" s="50">
        <v>0</v>
      </c>
      <c r="F37" s="52">
        <f t="shared" si="1"/>
        <v>0</v>
      </c>
    </row>
    <row r="38" spans="1:6">
      <c r="A38" s="46">
        <v>49</v>
      </c>
      <c r="B38" s="48" t="s">
        <v>47</v>
      </c>
      <c r="C38" s="49">
        <v>924</v>
      </c>
      <c r="D38" s="47" t="s">
        <v>4</v>
      </c>
      <c r="E38" s="50">
        <v>0</v>
      </c>
      <c r="F38" s="52">
        <f t="shared" si="1"/>
        <v>0</v>
      </c>
    </row>
    <row r="39" spans="1:6">
      <c r="A39" s="46">
        <v>50</v>
      </c>
      <c r="B39" s="48" t="s">
        <v>48</v>
      </c>
      <c r="C39" s="49">
        <v>774</v>
      </c>
      <c r="D39" s="47" t="s">
        <v>4</v>
      </c>
      <c r="E39" s="50">
        <v>0</v>
      </c>
      <c r="F39" s="52">
        <f t="shared" si="1"/>
        <v>0</v>
      </c>
    </row>
    <row r="40" spans="1:6">
      <c r="A40" s="46">
        <v>51</v>
      </c>
      <c r="B40" s="48" t="s">
        <v>49</v>
      </c>
      <c r="C40" s="49">
        <v>564</v>
      </c>
      <c r="D40" s="47" t="s">
        <v>4</v>
      </c>
      <c r="E40" s="50">
        <v>0</v>
      </c>
      <c r="F40" s="52">
        <f t="shared" si="1"/>
        <v>0</v>
      </c>
    </row>
    <row r="41" spans="1:6">
      <c r="A41" s="46">
        <v>52</v>
      </c>
      <c r="B41" s="48" t="s">
        <v>50</v>
      </c>
      <c r="C41" s="49">
        <v>5490</v>
      </c>
      <c r="D41" s="47" t="s">
        <v>4</v>
      </c>
      <c r="E41" s="50">
        <v>0</v>
      </c>
      <c r="F41" s="52">
        <f t="shared" si="1"/>
        <v>0</v>
      </c>
    </row>
  </sheetData>
  <mergeCells count="2">
    <mergeCell ref="A1:F1"/>
    <mergeCell ref="A23:F23"/>
  </mergeCells>
  <phoneticPr fontId="15" type="noConversion"/>
  <pageMargins left="0.7" right="0.45833333333333331" top="0.86111111111111116" bottom="0.78740157499999996" header="0.3" footer="0.3"/>
  <pageSetup paperSize="9" orientation="portrait" horizontalDpi="0" verticalDpi="0"/>
  <headerFooter>
    <oddHeader>&amp;LFormblatt - Preisblatt - &amp;A
Ausschreibung Textile Vollversorgung 2026&amp;R&amp;G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8D4F-D424-A646-9D0B-795B019CD673}">
  <dimension ref="A1:F22"/>
  <sheetViews>
    <sheetView view="pageLayout" zoomScale="111" zoomScaleNormal="100" zoomScalePageLayoutView="111" workbookViewId="0">
      <selection activeCell="E31" sqref="E31"/>
    </sheetView>
  </sheetViews>
  <sheetFormatPr baseColWidth="10" defaultRowHeight="16"/>
  <cols>
    <col min="1" max="1" width="4.83203125" customWidth="1"/>
    <col min="2" max="2" width="37.1640625" customWidth="1"/>
    <col min="3" max="3" width="8.5" customWidth="1"/>
    <col min="4" max="4" width="6.83203125" bestFit="1" customWidth="1"/>
    <col min="5" max="5" width="11.33203125" customWidth="1"/>
    <col min="6" max="6" width="16.5" customWidth="1"/>
  </cols>
  <sheetData>
    <row r="1" spans="1:6">
      <c r="A1" s="59" t="s">
        <v>79</v>
      </c>
      <c r="B1" s="60"/>
      <c r="C1" s="60"/>
      <c r="D1" s="60"/>
      <c r="E1" s="60"/>
      <c r="F1" s="61"/>
    </row>
    <row r="2" spans="1:6">
      <c r="A2" s="42" t="s">
        <v>80</v>
      </c>
      <c r="B2" s="43"/>
      <c r="C2" s="43"/>
      <c r="D2" s="43"/>
      <c r="E2" s="43"/>
      <c r="F2" s="55">
        <f>SUM(F4:F22)</f>
        <v>0</v>
      </c>
    </row>
    <row r="3" spans="1:6" ht="51">
      <c r="A3" s="44" t="s">
        <v>0</v>
      </c>
      <c r="B3" s="45" t="s">
        <v>1</v>
      </c>
      <c r="C3" s="45" t="s">
        <v>5</v>
      </c>
      <c r="D3" s="45" t="s">
        <v>3</v>
      </c>
      <c r="E3" s="44" t="s">
        <v>34</v>
      </c>
      <c r="F3" s="44" t="s">
        <v>6</v>
      </c>
    </row>
    <row r="4" spans="1:6">
      <c r="A4" s="46">
        <v>53</v>
      </c>
      <c r="B4" s="48" t="s">
        <v>56</v>
      </c>
      <c r="C4" s="48">
        <v>2547</v>
      </c>
      <c r="D4" s="47" t="s">
        <v>4</v>
      </c>
      <c r="E4" s="50">
        <v>0</v>
      </c>
      <c r="F4" s="52">
        <f>C4*E4</f>
        <v>0</v>
      </c>
    </row>
    <row r="5" spans="1:6">
      <c r="A5" s="46">
        <v>54</v>
      </c>
      <c r="B5" s="48" t="s">
        <v>57</v>
      </c>
      <c r="C5" s="48">
        <v>5</v>
      </c>
      <c r="D5" s="47" t="s">
        <v>4</v>
      </c>
      <c r="E5" s="50">
        <v>0</v>
      </c>
      <c r="F5" s="52">
        <f t="shared" ref="F5:F22" si="0">C5*E5</f>
        <v>0</v>
      </c>
    </row>
    <row r="6" spans="1:6">
      <c r="A6" s="46">
        <v>55</v>
      </c>
      <c r="B6" s="48" t="s">
        <v>58</v>
      </c>
      <c r="C6" s="48">
        <v>3619</v>
      </c>
      <c r="D6" s="47" t="s">
        <v>4</v>
      </c>
      <c r="E6" s="50">
        <v>0</v>
      </c>
      <c r="F6" s="52">
        <f t="shared" si="0"/>
        <v>0</v>
      </c>
    </row>
    <row r="7" spans="1:6">
      <c r="A7" s="46">
        <v>56</v>
      </c>
      <c r="B7" s="48" t="s">
        <v>74</v>
      </c>
      <c r="C7" s="48">
        <v>1322</v>
      </c>
      <c r="D7" s="47" t="s">
        <v>4</v>
      </c>
      <c r="E7" s="50">
        <v>0</v>
      </c>
      <c r="F7" s="52">
        <f t="shared" si="0"/>
        <v>0</v>
      </c>
    </row>
    <row r="8" spans="1:6">
      <c r="A8" s="46">
        <v>57</v>
      </c>
      <c r="B8" s="48" t="s">
        <v>59</v>
      </c>
      <c r="C8" s="48">
        <v>1240</v>
      </c>
      <c r="D8" s="47" t="s">
        <v>4</v>
      </c>
      <c r="E8" s="50">
        <v>0</v>
      </c>
      <c r="F8" s="52">
        <f t="shared" si="0"/>
        <v>0</v>
      </c>
    </row>
    <row r="9" spans="1:6">
      <c r="A9" s="46">
        <v>58</v>
      </c>
      <c r="B9" s="48" t="s">
        <v>60</v>
      </c>
      <c r="C9" s="48">
        <v>1157</v>
      </c>
      <c r="D9" s="47" t="s">
        <v>4</v>
      </c>
      <c r="E9" s="50">
        <v>0</v>
      </c>
      <c r="F9" s="52">
        <f t="shared" si="0"/>
        <v>0</v>
      </c>
    </row>
    <row r="10" spans="1:6">
      <c r="A10" s="46">
        <v>59</v>
      </c>
      <c r="B10" s="48" t="s">
        <v>61</v>
      </c>
      <c r="C10" s="48">
        <v>9122</v>
      </c>
      <c r="D10" s="47" t="s">
        <v>4</v>
      </c>
      <c r="E10" s="50">
        <v>0</v>
      </c>
      <c r="F10" s="52">
        <f t="shared" si="0"/>
        <v>0</v>
      </c>
    </row>
    <row r="11" spans="1:6">
      <c r="A11" s="46">
        <v>60</v>
      </c>
      <c r="B11" s="48" t="s">
        <v>62</v>
      </c>
      <c r="C11" s="48">
        <v>14</v>
      </c>
      <c r="D11" s="47" t="s">
        <v>4</v>
      </c>
      <c r="E11" s="50">
        <v>0</v>
      </c>
      <c r="F11" s="52">
        <f t="shared" si="0"/>
        <v>0</v>
      </c>
    </row>
    <row r="12" spans="1:6">
      <c r="A12" s="46">
        <v>61</v>
      </c>
      <c r="B12" s="62" t="s">
        <v>63</v>
      </c>
      <c r="C12" s="48">
        <v>2575</v>
      </c>
      <c r="D12" s="47" t="s">
        <v>4</v>
      </c>
      <c r="E12" s="50">
        <v>0</v>
      </c>
      <c r="F12" s="52">
        <f t="shared" si="0"/>
        <v>0</v>
      </c>
    </row>
    <row r="13" spans="1:6">
      <c r="A13" s="46">
        <v>62</v>
      </c>
      <c r="B13" s="62" t="s">
        <v>64</v>
      </c>
      <c r="C13" s="48">
        <v>323</v>
      </c>
      <c r="D13" s="47" t="s">
        <v>4</v>
      </c>
      <c r="E13" s="50">
        <v>0</v>
      </c>
      <c r="F13" s="52">
        <f t="shared" si="0"/>
        <v>0</v>
      </c>
    </row>
    <row r="14" spans="1:6">
      <c r="A14" s="46">
        <v>63</v>
      </c>
      <c r="B14" s="62" t="s">
        <v>65</v>
      </c>
      <c r="C14" s="48">
        <v>329</v>
      </c>
      <c r="D14" s="47" t="s">
        <v>4</v>
      </c>
      <c r="E14" s="50">
        <v>0</v>
      </c>
      <c r="F14" s="52">
        <f t="shared" si="0"/>
        <v>0</v>
      </c>
    </row>
    <row r="15" spans="1:6">
      <c r="A15" s="46">
        <v>64</v>
      </c>
      <c r="B15" s="48" t="s">
        <v>66</v>
      </c>
      <c r="C15" s="48">
        <v>61</v>
      </c>
      <c r="D15" s="47" t="s">
        <v>4</v>
      </c>
      <c r="E15" s="50">
        <v>0</v>
      </c>
      <c r="F15" s="52">
        <f t="shared" si="0"/>
        <v>0</v>
      </c>
    </row>
    <row r="16" spans="1:6">
      <c r="A16" s="46">
        <v>65</v>
      </c>
      <c r="B16" s="48" t="s">
        <v>67</v>
      </c>
      <c r="C16" s="48">
        <v>1735</v>
      </c>
      <c r="D16" s="47" t="s">
        <v>4</v>
      </c>
      <c r="E16" s="50">
        <v>0</v>
      </c>
      <c r="F16" s="52">
        <f t="shared" si="0"/>
        <v>0</v>
      </c>
    </row>
    <row r="17" spans="1:6">
      <c r="A17" s="46">
        <v>66</v>
      </c>
      <c r="B17" s="48" t="s">
        <v>68</v>
      </c>
      <c r="C17" s="48">
        <v>3105</v>
      </c>
      <c r="D17" s="47" t="s">
        <v>4</v>
      </c>
      <c r="E17" s="50">
        <v>0</v>
      </c>
      <c r="F17" s="52">
        <f t="shared" si="0"/>
        <v>0</v>
      </c>
    </row>
    <row r="18" spans="1:6">
      <c r="A18" s="46">
        <v>67</v>
      </c>
      <c r="B18" s="48" t="s">
        <v>73</v>
      </c>
      <c r="C18" s="48">
        <v>1850</v>
      </c>
      <c r="D18" s="47" t="s">
        <v>4</v>
      </c>
      <c r="E18" s="50">
        <v>0</v>
      </c>
      <c r="F18" s="52">
        <f t="shared" si="0"/>
        <v>0</v>
      </c>
    </row>
    <row r="19" spans="1:6">
      <c r="A19" s="46">
        <v>68</v>
      </c>
      <c r="B19" s="48" t="s">
        <v>69</v>
      </c>
      <c r="C19" s="48">
        <v>1258</v>
      </c>
      <c r="D19" s="47" t="s">
        <v>4</v>
      </c>
      <c r="E19" s="50">
        <v>0</v>
      </c>
      <c r="F19" s="52">
        <f t="shared" si="0"/>
        <v>0</v>
      </c>
    </row>
    <row r="20" spans="1:6">
      <c r="A20" s="46">
        <v>69</v>
      </c>
      <c r="B20" s="48" t="s">
        <v>70</v>
      </c>
      <c r="C20" s="48">
        <v>7728</v>
      </c>
      <c r="D20" s="47" t="s">
        <v>4</v>
      </c>
      <c r="E20" s="50">
        <v>0</v>
      </c>
      <c r="F20" s="52">
        <f t="shared" si="0"/>
        <v>0</v>
      </c>
    </row>
    <row r="21" spans="1:6">
      <c r="A21" s="46">
        <v>70</v>
      </c>
      <c r="B21" s="48" t="s">
        <v>71</v>
      </c>
      <c r="C21" s="48">
        <v>4</v>
      </c>
      <c r="D21" s="47" t="s">
        <v>4</v>
      </c>
      <c r="E21" s="50">
        <v>0</v>
      </c>
      <c r="F21" s="52">
        <f t="shared" si="0"/>
        <v>0</v>
      </c>
    </row>
    <row r="22" spans="1:6">
      <c r="A22" s="46">
        <v>71</v>
      </c>
      <c r="B22" s="48" t="s">
        <v>72</v>
      </c>
      <c r="C22" s="48">
        <v>19</v>
      </c>
      <c r="D22" s="47" t="s">
        <v>4</v>
      </c>
      <c r="E22" s="50">
        <v>0</v>
      </c>
      <c r="F22" s="52">
        <f t="shared" si="0"/>
        <v>0</v>
      </c>
    </row>
  </sheetData>
  <mergeCells count="1">
    <mergeCell ref="A1:F1"/>
  </mergeCells>
  <pageMargins left="0.7" right="0.25025025025025027" top="0.86111111111111116" bottom="0.78740157499999996" header="0.3" footer="0.3"/>
  <pageSetup paperSize="9" orientation="portrait" horizontalDpi="0" verticalDpi="0"/>
  <headerFooter>
    <oddHeader>&amp;LFormblatt - Preisblatt - &amp;A
Ausschreibung Textile Vollversorgung 2026&amp;R&amp;G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D686-6F7D-D547-BDF5-15467B32F6A0}">
  <dimension ref="A1:G16"/>
  <sheetViews>
    <sheetView tabSelected="1" view="pageLayout" zoomScale="130" zoomScaleNormal="100" zoomScalePageLayoutView="130" workbookViewId="0">
      <selection activeCell="B18" sqref="B18"/>
    </sheetView>
  </sheetViews>
  <sheetFormatPr baseColWidth="10" defaultRowHeight="16"/>
  <cols>
    <col min="1" max="1" width="4.6640625" customWidth="1"/>
    <col min="2" max="2" width="36" customWidth="1"/>
    <col min="3" max="3" width="7.1640625" customWidth="1"/>
    <col min="4" max="4" width="7.83203125" bestFit="1" customWidth="1"/>
    <col min="5" max="5" width="12" bestFit="1" customWidth="1"/>
    <col min="6" max="6" width="15.33203125" customWidth="1"/>
  </cols>
  <sheetData>
    <row r="1" spans="1:7">
      <c r="A1" s="3" t="s">
        <v>156</v>
      </c>
      <c r="B1" s="4"/>
      <c r="C1" s="4"/>
      <c r="D1" s="4"/>
      <c r="E1" s="4"/>
      <c r="F1" s="67">
        <f>SUM(F3:F7)</f>
        <v>0</v>
      </c>
    </row>
    <row r="2" spans="1:7" ht="43">
      <c r="A2" s="5" t="s">
        <v>0</v>
      </c>
      <c r="B2" s="6" t="s">
        <v>18</v>
      </c>
      <c r="C2" s="5" t="s">
        <v>39</v>
      </c>
      <c r="D2" s="6" t="s">
        <v>3</v>
      </c>
      <c r="E2" s="5" t="s">
        <v>34</v>
      </c>
      <c r="F2" s="5" t="s">
        <v>6</v>
      </c>
    </row>
    <row r="3" spans="1:7" ht="28">
      <c r="A3" s="13">
        <v>72</v>
      </c>
      <c r="B3" s="15" t="s">
        <v>14</v>
      </c>
      <c r="C3" s="16">
        <v>144</v>
      </c>
      <c r="D3" s="12" t="s">
        <v>4</v>
      </c>
      <c r="E3" s="50">
        <v>0</v>
      </c>
      <c r="F3" s="53">
        <f>E3*C3*52</f>
        <v>0</v>
      </c>
    </row>
    <row r="4" spans="1:7">
      <c r="A4" s="13">
        <v>73</v>
      </c>
      <c r="B4" s="1" t="s">
        <v>15</v>
      </c>
      <c r="C4" s="8">
        <v>120</v>
      </c>
      <c r="D4" s="12" t="s">
        <v>4</v>
      </c>
      <c r="E4" s="50">
        <v>0</v>
      </c>
      <c r="F4" s="54">
        <f t="shared" ref="F4:F7" si="0">E4*C4*52</f>
        <v>0</v>
      </c>
    </row>
    <row r="5" spans="1:7" ht="42">
      <c r="A5" s="13">
        <v>74</v>
      </c>
      <c r="B5" s="15" t="s">
        <v>16</v>
      </c>
      <c r="C5" s="16">
        <v>482</v>
      </c>
      <c r="D5" s="12" t="s">
        <v>4</v>
      </c>
      <c r="E5" s="50">
        <v>0</v>
      </c>
      <c r="F5" s="53">
        <f t="shared" si="0"/>
        <v>0</v>
      </c>
    </row>
    <row r="6" spans="1:7" ht="28">
      <c r="A6" s="13">
        <v>75</v>
      </c>
      <c r="B6" s="15" t="s">
        <v>21</v>
      </c>
      <c r="C6" s="16">
        <v>7101</v>
      </c>
      <c r="D6" s="12" t="s">
        <v>4</v>
      </c>
      <c r="E6" s="50">
        <v>0</v>
      </c>
      <c r="F6" s="53">
        <f t="shared" si="0"/>
        <v>0</v>
      </c>
    </row>
    <row r="7" spans="1:7" ht="28">
      <c r="A7" s="13">
        <v>76</v>
      </c>
      <c r="B7" s="15" t="s">
        <v>17</v>
      </c>
      <c r="C7" s="16">
        <v>360</v>
      </c>
      <c r="D7" s="12" t="s">
        <v>4</v>
      </c>
      <c r="E7" s="50">
        <v>0</v>
      </c>
      <c r="F7" s="53">
        <f t="shared" si="0"/>
        <v>0</v>
      </c>
    </row>
    <row r="8" spans="1:7">
      <c r="A8" s="2"/>
      <c r="B8" s="2"/>
      <c r="C8" s="2"/>
      <c r="D8" s="2"/>
      <c r="E8" s="2"/>
      <c r="F8" s="2"/>
    </row>
    <row r="9" spans="1:7">
      <c r="A9" s="3" t="s">
        <v>157</v>
      </c>
      <c r="B9" s="4"/>
      <c r="C9" s="4"/>
      <c r="D9" s="4"/>
      <c r="E9" s="4"/>
      <c r="F9" s="69">
        <f>SUM(F11:F15)</f>
        <v>0</v>
      </c>
    </row>
    <row r="10" spans="1:7" ht="43">
      <c r="A10" s="5" t="s">
        <v>0</v>
      </c>
      <c r="B10" s="6" t="s">
        <v>18</v>
      </c>
      <c r="C10" s="5" t="s">
        <v>2</v>
      </c>
      <c r="D10" s="6" t="s">
        <v>3</v>
      </c>
      <c r="E10" s="5" t="s">
        <v>34</v>
      </c>
      <c r="F10" s="5" t="s">
        <v>6</v>
      </c>
    </row>
    <row r="11" spans="1:7" ht="29">
      <c r="A11" s="13">
        <v>77</v>
      </c>
      <c r="B11" s="1" t="s">
        <v>14</v>
      </c>
      <c r="C11" s="10">
        <v>1408</v>
      </c>
      <c r="D11" s="11" t="s">
        <v>4</v>
      </c>
      <c r="E11" s="50">
        <v>0</v>
      </c>
      <c r="F11" s="53">
        <f>C11*E11</f>
        <v>0</v>
      </c>
    </row>
    <row r="12" spans="1:7">
      <c r="A12" s="13">
        <v>78</v>
      </c>
      <c r="B12" s="1" t="s">
        <v>15</v>
      </c>
      <c r="C12" s="10">
        <f>44*16</f>
        <v>704</v>
      </c>
      <c r="D12" s="11" t="s">
        <v>4</v>
      </c>
      <c r="E12" s="50">
        <v>0</v>
      </c>
      <c r="F12" s="53">
        <f t="shared" ref="F12:F15" si="1">C12*E12</f>
        <v>0</v>
      </c>
    </row>
    <row r="13" spans="1:7" ht="43">
      <c r="A13" s="13">
        <v>79</v>
      </c>
      <c r="B13" s="1" t="s">
        <v>16</v>
      </c>
      <c r="C13" s="10">
        <v>2926</v>
      </c>
      <c r="D13" s="11" t="s">
        <v>4</v>
      </c>
      <c r="E13" s="50">
        <v>0</v>
      </c>
      <c r="F13" s="53">
        <f t="shared" si="1"/>
        <v>0</v>
      </c>
    </row>
    <row r="14" spans="1:7" ht="29">
      <c r="A14" s="13">
        <v>80</v>
      </c>
      <c r="B14" s="1" t="s">
        <v>146</v>
      </c>
      <c r="C14" s="10">
        <v>49280</v>
      </c>
      <c r="D14" s="11" t="s">
        <v>4</v>
      </c>
      <c r="E14" s="50">
        <v>0</v>
      </c>
      <c r="F14" s="53">
        <f t="shared" si="1"/>
        <v>0</v>
      </c>
      <c r="G14" s="51"/>
    </row>
    <row r="15" spans="1:7" ht="29">
      <c r="A15" s="13">
        <v>81</v>
      </c>
      <c r="B15" s="1" t="s">
        <v>17</v>
      </c>
      <c r="C15" s="10">
        <v>2371</v>
      </c>
      <c r="D15" s="11" t="s">
        <v>4</v>
      </c>
      <c r="E15" s="50">
        <v>0</v>
      </c>
      <c r="F15" s="53">
        <f t="shared" si="1"/>
        <v>0</v>
      </c>
      <c r="G15" s="51"/>
    </row>
    <row r="16" spans="1:7">
      <c r="A16" s="2"/>
      <c r="B16" s="2"/>
      <c r="C16" s="2"/>
      <c r="D16" s="2"/>
      <c r="E16" s="2"/>
      <c r="F16" s="2"/>
    </row>
  </sheetData>
  <pageMargins left="0.7" right="0.45833333333333331" top="0.875" bottom="0.78740157499999996" header="0.3" footer="0.3"/>
  <pageSetup paperSize="9" orientation="portrait" horizontalDpi="0" verticalDpi="0"/>
  <headerFooter>
    <oddHeader>&amp;LFormblatt - Preisblatt - &amp;A
Ausschreibung Textile Vollversorgung 2026
&amp;R&amp;G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21C3F-9EB8-834D-B5AF-1A48053AB67D}">
  <dimension ref="A1:F65"/>
  <sheetViews>
    <sheetView view="pageLayout" zoomScale="136" zoomScaleNormal="100" zoomScalePageLayoutView="136" workbookViewId="0">
      <selection activeCell="E64" sqref="E64:E65"/>
    </sheetView>
  </sheetViews>
  <sheetFormatPr baseColWidth="10" defaultRowHeight="16"/>
  <cols>
    <col min="1" max="1" width="5.1640625" customWidth="1"/>
    <col min="2" max="2" width="32.33203125" customWidth="1"/>
    <col min="4" max="4" width="6.83203125" bestFit="1" customWidth="1"/>
    <col min="5" max="5" width="10.6640625" bestFit="1" customWidth="1"/>
    <col min="6" max="6" width="15" customWidth="1"/>
  </cols>
  <sheetData>
    <row r="1" spans="1:6">
      <c r="A1" s="3" t="s">
        <v>160</v>
      </c>
      <c r="B1" s="4"/>
      <c r="C1" s="4"/>
      <c r="D1" s="4"/>
      <c r="E1" s="4"/>
      <c r="F1" s="67">
        <f>SUM(F3:F65)</f>
        <v>0</v>
      </c>
    </row>
    <row r="2" spans="1:6" ht="69" customHeight="1">
      <c r="A2" s="5" t="s">
        <v>0</v>
      </c>
      <c r="B2" s="6" t="s">
        <v>1</v>
      </c>
      <c r="C2" s="6" t="s">
        <v>2</v>
      </c>
      <c r="D2" s="6" t="s">
        <v>3</v>
      </c>
      <c r="E2" s="5" t="s">
        <v>34</v>
      </c>
      <c r="F2" s="5" t="s">
        <v>6</v>
      </c>
    </row>
    <row r="3" spans="1:6">
      <c r="A3" s="9">
        <v>82</v>
      </c>
      <c r="B3" s="65" t="s">
        <v>83</v>
      </c>
      <c r="C3" s="66">
        <v>6</v>
      </c>
      <c r="D3" s="7" t="s">
        <v>4</v>
      </c>
      <c r="E3" s="50">
        <v>0</v>
      </c>
      <c r="F3" s="64">
        <f t="shared" ref="F3:F65" si="0">C3*E3</f>
        <v>0</v>
      </c>
    </row>
    <row r="4" spans="1:6">
      <c r="A4" s="9">
        <v>83</v>
      </c>
      <c r="B4" s="65" t="s">
        <v>84</v>
      </c>
      <c r="C4" s="66">
        <v>6</v>
      </c>
      <c r="D4" s="7" t="s">
        <v>4</v>
      </c>
      <c r="E4" s="50">
        <v>0</v>
      </c>
      <c r="F4" s="64">
        <f t="shared" si="0"/>
        <v>0</v>
      </c>
    </row>
    <row r="5" spans="1:6">
      <c r="A5" s="9">
        <v>84</v>
      </c>
      <c r="B5" s="65" t="s">
        <v>85</v>
      </c>
      <c r="C5" s="66">
        <v>7</v>
      </c>
      <c r="D5" s="7" t="s">
        <v>4</v>
      </c>
      <c r="E5" s="50">
        <v>0</v>
      </c>
      <c r="F5" s="64">
        <f t="shared" si="0"/>
        <v>0</v>
      </c>
    </row>
    <row r="6" spans="1:6">
      <c r="A6" s="9">
        <v>85</v>
      </c>
      <c r="B6" s="65" t="s">
        <v>86</v>
      </c>
      <c r="C6" s="66">
        <v>24</v>
      </c>
      <c r="D6" s="7" t="s">
        <v>4</v>
      </c>
      <c r="E6" s="50">
        <v>0</v>
      </c>
      <c r="F6" s="64">
        <f t="shared" si="0"/>
        <v>0</v>
      </c>
    </row>
    <row r="7" spans="1:6">
      <c r="A7" s="9">
        <v>86</v>
      </c>
      <c r="B7" s="65" t="s">
        <v>87</v>
      </c>
      <c r="C7" s="66">
        <v>34</v>
      </c>
      <c r="D7" s="7" t="s">
        <v>4</v>
      </c>
      <c r="E7" s="50">
        <v>0</v>
      </c>
      <c r="F7" s="64">
        <f t="shared" si="0"/>
        <v>0</v>
      </c>
    </row>
    <row r="8" spans="1:6">
      <c r="A8" s="9">
        <v>87</v>
      </c>
      <c r="B8" s="65" t="s">
        <v>88</v>
      </c>
      <c r="C8" s="66">
        <v>224</v>
      </c>
      <c r="D8" s="7" t="s">
        <v>4</v>
      </c>
      <c r="E8" s="50">
        <v>0</v>
      </c>
      <c r="F8" s="64">
        <f t="shared" si="0"/>
        <v>0</v>
      </c>
    </row>
    <row r="9" spans="1:6">
      <c r="A9" s="9">
        <v>88</v>
      </c>
      <c r="B9" s="65" t="s">
        <v>89</v>
      </c>
      <c r="C9" s="66">
        <v>5</v>
      </c>
      <c r="D9" s="7" t="s">
        <v>4</v>
      </c>
      <c r="E9" s="50">
        <v>0</v>
      </c>
      <c r="F9" s="64">
        <f t="shared" si="0"/>
        <v>0</v>
      </c>
    </row>
    <row r="10" spans="1:6">
      <c r="A10" s="9">
        <v>89</v>
      </c>
      <c r="B10" s="65" t="s">
        <v>90</v>
      </c>
      <c r="C10" s="66">
        <v>298</v>
      </c>
      <c r="D10" s="7" t="s">
        <v>4</v>
      </c>
      <c r="E10" s="50">
        <v>0</v>
      </c>
      <c r="F10" s="64">
        <f t="shared" si="0"/>
        <v>0</v>
      </c>
    </row>
    <row r="11" spans="1:6">
      <c r="A11" s="9">
        <v>90</v>
      </c>
      <c r="B11" s="65" t="s">
        <v>91</v>
      </c>
      <c r="C11" s="66">
        <v>2</v>
      </c>
      <c r="D11" s="7" t="s">
        <v>4</v>
      </c>
      <c r="E11" s="50">
        <v>0</v>
      </c>
      <c r="F11" s="64">
        <f t="shared" si="0"/>
        <v>0</v>
      </c>
    </row>
    <row r="12" spans="1:6">
      <c r="A12" s="9">
        <v>91</v>
      </c>
      <c r="B12" s="65" t="s">
        <v>92</v>
      </c>
      <c r="C12" s="66">
        <v>4</v>
      </c>
      <c r="D12" s="7" t="s">
        <v>4</v>
      </c>
      <c r="E12" s="50">
        <v>0</v>
      </c>
      <c r="F12" s="64">
        <f t="shared" si="0"/>
        <v>0</v>
      </c>
    </row>
    <row r="13" spans="1:6">
      <c r="A13" s="9">
        <v>92</v>
      </c>
      <c r="B13" s="65" t="s">
        <v>93</v>
      </c>
      <c r="C13" s="66">
        <v>5</v>
      </c>
      <c r="D13" s="7" t="s">
        <v>4</v>
      </c>
      <c r="E13" s="50">
        <v>0</v>
      </c>
      <c r="F13" s="64">
        <f t="shared" si="0"/>
        <v>0</v>
      </c>
    </row>
    <row r="14" spans="1:6">
      <c r="A14" s="9">
        <v>93</v>
      </c>
      <c r="B14" s="65" t="s">
        <v>94</v>
      </c>
      <c r="C14" s="66">
        <v>3</v>
      </c>
      <c r="D14" s="7" t="s">
        <v>4</v>
      </c>
      <c r="E14" s="50">
        <v>0</v>
      </c>
      <c r="F14" s="64">
        <f t="shared" si="0"/>
        <v>0</v>
      </c>
    </row>
    <row r="15" spans="1:6">
      <c r="A15" s="9">
        <v>94</v>
      </c>
      <c r="B15" s="65" t="s">
        <v>95</v>
      </c>
      <c r="C15" s="66">
        <v>12</v>
      </c>
      <c r="D15" s="7" t="s">
        <v>4</v>
      </c>
      <c r="E15" s="50">
        <v>0</v>
      </c>
      <c r="F15" s="64">
        <f t="shared" si="0"/>
        <v>0</v>
      </c>
    </row>
    <row r="16" spans="1:6">
      <c r="A16" s="9">
        <v>95</v>
      </c>
      <c r="B16" s="65" t="s">
        <v>96</v>
      </c>
      <c r="C16" s="66">
        <v>20</v>
      </c>
      <c r="D16" s="7" t="s">
        <v>4</v>
      </c>
      <c r="E16" s="50">
        <v>0</v>
      </c>
      <c r="F16" s="64">
        <f t="shared" si="0"/>
        <v>0</v>
      </c>
    </row>
    <row r="17" spans="1:6">
      <c r="A17" s="9">
        <v>96</v>
      </c>
      <c r="B17" s="65" t="s">
        <v>97</v>
      </c>
      <c r="C17" s="66">
        <v>1794</v>
      </c>
      <c r="D17" s="7" t="s">
        <v>4</v>
      </c>
      <c r="E17" s="50">
        <v>0</v>
      </c>
      <c r="F17" s="64">
        <f t="shared" si="0"/>
        <v>0</v>
      </c>
    </row>
    <row r="18" spans="1:6">
      <c r="A18" s="9">
        <v>97</v>
      </c>
      <c r="B18" s="65" t="s">
        <v>98</v>
      </c>
      <c r="C18" s="66">
        <v>755</v>
      </c>
      <c r="D18" s="7" t="s">
        <v>4</v>
      </c>
      <c r="E18" s="50">
        <v>0</v>
      </c>
      <c r="F18" s="64">
        <f t="shared" si="0"/>
        <v>0</v>
      </c>
    </row>
    <row r="19" spans="1:6">
      <c r="A19" s="9">
        <v>98</v>
      </c>
      <c r="B19" s="65" t="s">
        <v>99</v>
      </c>
      <c r="C19" s="66">
        <v>3</v>
      </c>
      <c r="D19" s="7" t="s">
        <v>4</v>
      </c>
      <c r="E19" s="50">
        <v>0</v>
      </c>
      <c r="F19" s="64">
        <f t="shared" si="0"/>
        <v>0</v>
      </c>
    </row>
    <row r="20" spans="1:6">
      <c r="A20" s="9">
        <v>99</v>
      </c>
      <c r="B20" s="65" t="s">
        <v>100</v>
      </c>
      <c r="C20" s="66">
        <v>12</v>
      </c>
      <c r="D20" s="7" t="s">
        <v>4</v>
      </c>
      <c r="E20" s="50">
        <v>0</v>
      </c>
      <c r="F20" s="64">
        <f t="shared" si="0"/>
        <v>0</v>
      </c>
    </row>
    <row r="21" spans="1:6">
      <c r="A21" s="9">
        <v>100</v>
      </c>
      <c r="B21" s="65" t="s">
        <v>101</v>
      </c>
      <c r="C21" s="66">
        <v>167</v>
      </c>
      <c r="D21" s="7" t="s">
        <v>4</v>
      </c>
      <c r="E21" s="50">
        <v>0</v>
      </c>
      <c r="F21" s="64">
        <f t="shared" si="0"/>
        <v>0</v>
      </c>
    </row>
    <row r="22" spans="1:6">
      <c r="A22" s="9">
        <v>101</v>
      </c>
      <c r="B22" s="65" t="s">
        <v>102</v>
      </c>
      <c r="C22" s="66">
        <v>6230</v>
      </c>
      <c r="D22" s="7" t="s">
        <v>4</v>
      </c>
      <c r="E22" s="50">
        <v>0</v>
      </c>
      <c r="F22" s="64">
        <f t="shared" si="0"/>
        <v>0</v>
      </c>
    </row>
    <row r="23" spans="1:6">
      <c r="A23" s="9">
        <v>102</v>
      </c>
      <c r="B23" s="65" t="s">
        <v>103</v>
      </c>
      <c r="C23" s="66">
        <v>538</v>
      </c>
      <c r="D23" s="7" t="s">
        <v>4</v>
      </c>
      <c r="E23" s="50">
        <v>0</v>
      </c>
      <c r="F23" s="64">
        <f t="shared" si="0"/>
        <v>0</v>
      </c>
    </row>
    <row r="24" spans="1:6">
      <c r="A24" s="9">
        <v>103</v>
      </c>
      <c r="B24" s="65" t="s">
        <v>104</v>
      </c>
      <c r="C24" s="66">
        <v>9</v>
      </c>
      <c r="D24" s="7" t="s">
        <v>4</v>
      </c>
      <c r="E24" s="50">
        <v>0</v>
      </c>
      <c r="F24" s="64">
        <f t="shared" si="0"/>
        <v>0</v>
      </c>
    </row>
    <row r="25" spans="1:6">
      <c r="A25" s="9">
        <v>104</v>
      </c>
      <c r="B25" s="65" t="s">
        <v>105</v>
      </c>
      <c r="C25" s="66">
        <v>3</v>
      </c>
      <c r="D25" s="7" t="s">
        <v>4</v>
      </c>
      <c r="E25" s="50">
        <v>0</v>
      </c>
      <c r="F25" s="64">
        <f t="shared" si="0"/>
        <v>0</v>
      </c>
    </row>
    <row r="26" spans="1:6">
      <c r="A26" s="9">
        <v>105</v>
      </c>
      <c r="B26" s="65" t="s">
        <v>106</v>
      </c>
      <c r="C26" s="66">
        <v>3</v>
      </c>
      <c r="D26" s="7" t="s">
        <v>4</v>
      </c>
      <c r="E26" s="50">
        <v>0</v>
      </c>
      <c r="F26" s="64">
        <f t="shared" si="0"/>
        <v>0</v>
      </c>
    </row>
    <row r="27" spans="1:6">
      <c r="A27" s="9">
        <v>106</v>
      </c>
      <c r="B27" s="65" t="s">
        <v>107</v>
      </c>
      <c r="C27" s="66">
        <v>40</v>
      </c>
      <c r="D27" s="7" t="s">
        <v>4</v>
      </c>
      <c r="E27" s="50">
        <v>0</v>
      </c>
      <c r="F27" s="64">
        <f t="shared" si="0"/>
        <v>0</v>
      </c>
    </row>
    <row r="28" spans="1:6">
      <c r="A28" s="9">
        <v>107</v>
      </c>
      <c r="B28" s="65" t="s">
        <v>108</v>
      </c>
      <c r="C28" s="66">
        <v>332</v>
      </c>
      <c r="D28" s="7" t="s">
        <v>4</v>
      </c>
      <c r="E28" s="50">
        <v>0</v>
      </c>
      <c r="F28" s="64">
        <f t="shared" si="0"/>
        <v>0</v>
      </c>
    </row>
    <row r="29" spans="1:6">
      <c r="A29" s="9">
        <v>108</v>
      </c>
      <c r="B29" s="65" t="s">
        <v>109</v>
      </c>
      <c r="C29" s="66">
        <v>2</v>
      </c>
      <c r="D29" s="7" t="s">
        <v>4</v>
      </c>
      <c r="E29" s="50">
        <v>0</v>
      </c>
      <c r="F29" s="64">
        <f t="shared" si="0"/>
        <v>0</v>
      </c>
    </row>
    <row r="30" spans="1:6">
      <c r="A30" s="9">
        <v>109</v>
      </c>
      <c r="B30" s="65" t="s">
        <v>110</v>
      </c>
      <c r="C30" s="66">
        <v>34</v>
      </c>
      <c r="D30" s="7" t="s">
        <v>4</v>
      </c>
      <c r="E30" s="50">
        <v>0</v>
      </c>
      <c r="F30" s="64">
        <f t="shared" si="0"/>
        <v>0</v>
      </c>
    </row>
    <row r="31" spans="1:6">
      <c r="A31" s="9">
        <v>110</v>
      </c>
      <c r="B31" s="65" t="s">
        <v>111</v>
      </c>
      <c r="C31" s="66">
        <v>2</v>
      </c>
      <c r="D31" s="7" t="s">
        <v>4</v>
      </c>
      <c r="E31" s="50">
        <v>0</v>
      </c>
      <c r="F31" s="64">
        <f t="shared" si="0"/>
        <v>0</v>
      </c>
    </row>
    <row r="32" spans="1:6">
      <c r="A32" s="9">
        <v>111</v>
      </c>
      <c r="B32" s="65" t="s">
        <v>112</v>
      </c>
      <c r="C32" s="66">
        <v>302</v>
      </c>
      <c r="D32" s="7" t="s">
        <v>4</v>
      </c>
      <c r="E32" s="50">
        <v>0</v>
      </c>
      <c r="F32" s="64">
        <f t="shared" si="0"/>
        <v>0</v>
      </c>
    </row>
    <row r="33" spans="1:6">
      <c r="A33" s="9">
        <v>112</v>
      </c>
      <c r="B33" s="65" t="s">
        <v>113</v>
      </c>
      <c r="C33" s="66">
        <v>1</v>
      </c>
      <c r="D33" s="7" t="s">
        <v>4</v>
      </c>
      <c r="E33" s="50">
        <v>0</v>
      </c>
      <c r="F33" s="64">
        <f t="shared" si="0"/>
        <v>0</v>
      </c>
    </row>
    <row r="34" spans="1:6">
      <c r="A34" s="9">
        <v>113</v>
      </c>
      <c r="B34" s="65" t="s">
        <v>114</v>
      </c>
      <c r="C34" s="66">
        <v>25</v>
      </c>
      <c r="D34" s="7" t="s">
        <v>4</v>
      </c>
      <c r="E34" s="50">
        <v>0</v>
      </c>
      <c r="F34" s="64">
        <f t="shared" si="0"/>
        <v>0</v>
      </c>
    </row>
    <row r="35" spans="1:6">
      <c r="A35" s="9">
        <v>114</v>
      </c>
      <c r="B35" s="65" t="s">
        <v>115</v>
      </c>
      <c r="C35" s="66">
        <v>866</v>
      </c>
      <c r="D35" s="7" t="s">
        <v>4</v>
      </c>
      <c r="E35" s="50">
        <v>0</v>
      </c>
      <c r="F35" s="64">
        <f t="shared" si="0"/>
        <v>0</v>
      </c>
    </row>
    <row r="36" spans="1:6">
      <c r="A36" s="9">
        <v>115</v>
      </c>
      <c r="B36" s="65" t="s">
        <v>116</v>
      </c>
      <c r="C36" s="66">
        <v>1018</v>
      </c>
      <c r="D36" s="7" t="s">
        <v>4</v>
      </c>
      <c r="E36" s="50">
        <v>0</v>
      </c>
      <c r="F36" s="64">
        <f t="shared" si="0"/>
        <v>0</v>
      </c>
    </row>
    <row r="37" spans="1:6">
      <c r="A37" s="9">
        <v>116</v>
      </c>
      <c r="B37" s="65" t="s">
        <v>117</v>
      </c>
      <c r="C37" s="66">
        <v>22</v>
      </c>
      <c r="D37" s="7" t="s">
        <v>4</v>
      </c>
      <c r="E37" s="50">
        <v>0</v>
      </c>
      <c r="F37" s="64">
        <f t="shared" si="0"/>
        <v>0</v>
      </c>
    </row>
    <row r="38" spans="1:6">
      <c r="A38" s="9">
        <v>117</v>
      </c>
      <c r="B38" s="65" t="s">
        <v>118</v>
      </c>
      <c r="C38" s="66">
        <v>246</v>
      </c>
      <c r="D38" s="7" t="s">
        <v>4</v>
      </c>
      <c r="E38" s="50">
        <v>0</v>
      </c>
      <c r="F38" s="64">
        <f t="shared" si="0"/>
        <v>0</v>
      </c>
    </row>
    <row r="39" spans="1:6">
      <c r="A39" s="9">
        <v>118</v>
      </c>
      <c r="B39" s="65" t="s">
        <v>119</v>
      </c>
      <c r="C39" s="66">
        <v>108</v>
      </c>
      <c r="D39" s="7" t="s">
        <v>4</v>
      </c>
      <c r="E39" s="50">
        <v>0</v>
      </c>
      <c r="F39" s="64">
        <f t="shared" si="0"/>
        <v>0</v>
      </c>
    </row>
    <row r="40" spans="1:6">
      <c r="A40" s="9">
        <v>119</v>
      </c>
      <c r="B40" s="65" t="s">
        <v>120</v>
      </c>
      <c r="C40" s="66">
        <v>848</v>
      </c>
      <c r="D40" s="7" t="s">
        <v>4</v>
      </c>
      <c r="E40" s="50">
        <v>0</v>
      </c>
      <c r="F40" s="64">
        <f t="shared" si="0"/>
        <v>0</v>
      </c>
    </row>
    <row r="41" spans="1:6">
      <c r="A41" s="9">
        <v>120</v>
      </c>
      <c r="B41" s="65" t="s">
        <v>121</v>
      </c>
      <c r="C41" s="66">
        <v>8</v>
      </c>
      <c r="D41" s="7" t="s">
        <v>4</v>
      </c>
      <c r="E41" s="50">
        <v>0</v>
      </c>
      <c r="F41" s="64">
        <f t="shared" si="0"/>
        <v>0</v>
      </c>
    </row>
    <row r="42" spans="1:6">
      <c r="A42" s="9">
        <v>121</v>
      </c>
      <c r="B42" s="65" t="s">
        <v>122</v>
      </c>
      <c r="C42" s="66">
        <v>2130</v>
      </c>
      <c r="D42" s="7" t="s">
        <v>4</v>
      </c>
      <c r="E42" s="50">
        <v>0</v>
      </c>
      <c r="F42" s="64">
        <f t="shared" si="0"/>
        <v>0</v>
      </c>
    </row>
    <row r="43" spans="1:6">
      <c r="A43" s="9">
        <v>122</v>
      </c>
      <c r="B43" s="65" t="s">
        <v>123</v>
      </c>
      <c r="C43" s="66">
        <v>37</v>
      </c>
      <c r="D43" s="7" t="s">
        <v>4</v>
      </c>
      <c r="E43" s="50">
        <v>0</v>
      </c>
      <c r="F43" s="64">
        <f t="shared" si="0"/>
        <v>0</v>
      </c>
    </row>
    <row r="44" spans="1:6">
      <c r="A44" s="9">
        <v>123</v>
      </c>
      <c r="B44" s="65" t="s">
        <v>124</v>
      </c>
      <c r="C44" s="66">
        <v>10</v>
      </c>
      <c r="D44" s="7" t="s">
        <v>4</v>
      </c>
      <c r="E44" s="50">
        <v>0</v>
      </c>
      <c r="F44" s="64">
        <f t="shared" si="0"/>
        <v>0</v>
      </c>
    </row>
    <row r="45" spans="1:6">
      <c r="A45" s="9">
        <v>124</v>
      </c>
      <c r="B45" s="65" t="s">
        <v>125</v>
      </c>
      <c r="C45" s="66">
        <v>714</v>
      </c>
      <c r="D45" s="7" t="s">
        <v>4</v>
      </c>
      <c r="E45" s="50">
        <v>0</v>
      </c>
      <c r="F45" s="64">
        <f t="shared" si="0"/>
        <v>0</v>
      </c>
    </row>
    <row r="46" spans="1:6">
      <c r="A46" s="9">
        <v>125</v>
      </c>
      <c r="B46" s="65" t="s">
        <v>126</v>
      </c>
      <c r="C46" s="66">
        <v>604</v>
      </c>
      <c r="D46" s="7" t="s">
        <v>4</v>
      </c>
      <c r="E46" s="50">
        <v>0</v>
      </c>
      <c r="F46" s="64">
        <f t="shared" si="0"/>
        <v>0</v>
      </c>
    </row>
    <row r="47" spans="1:6">
      <c r="A47" s="9">
        <v>126</v>
      </c>
      <c r="B47" s="65" t="s">
        <v>127</v>
      </c>
      <c r="C47" s="66">
        <v>2</v>
      </c>
      <c r="D47" s="7" t="s">
        <v>4</v>
      </c>
      <c r="E47" s="50">
        <v>0</v>
      </c>
      <c r="F47" s="64">
        <f t="shared" si="0"/>
        <v>0</v>
      </c>
    </row>
    <row r="48" spans="1:6">
      <c r="A48" s="9">
        <v>127</v>
      </c>
      <c r="B48" s="65" t="s">
        <v>128</v>
      </c>
      <c r="C48" s="66">
        <v>15</v>
      </c>
      <c r="D48" s="7" t="s">
        <v>4</v>
      </c>
      <c r="E48" s="50">
        <v>0</v>
      </c>
      <c r="F48" s="64">
        <f t="shared" si="0"/>
        <v>0</v>
      </c>
    </row>
    <row r="49" spans="1:6">
      <c r="A49" s="9">
        <v>128</v>
      </c>
      <c r="B49" s="65" t="s">
        <v>129</v>
      </c>
      <c r="C49" s="66">
        <v>2</v>
      </c>
      <c r="D49" s="7" t="s">
        <v>4</v>
      </c>
      <c r="E49" s="50">
        <v>0</v>
      </c>
      <c r="F49" s="64">
        <f t="shared" si="0"/>
        <v>0</v>
      </c>
    </row>
    <row r="50" spans="1:6">
      <c r="A50" s="9">
        <v>129</v>
      </c>
      <c r="B50" s="65" t="s">
        <v>130</v>
      </c>
      <c r="C50" s="66">
        <v>1</v>
      </c>
      <c r="D50" s="7" t="s">
        <v>4</v>
      </c>
      <c r="E50" s="50">
        <v>0</v>
      </c>
      <c r="F50" s="64">
        <f t="shared" si="0"/>
        <v>0</v>
      </c>
    </row>
    <row r="51" spans="1:6">
      <c r="A51" s="9">
        <v>130</v>
      </c>
      <c r="B51" s="65" t="s">
        <v>131</v>
      </c>
      <c r="C51" s="66">
        <v>149</v>
      </c>
      <c r="D51" s="7" t="s">
        <v>4</v>
      </c>
      <c r="E51" s="50">
        <v>0</v>
      </c>
      <c r="F51" s="64">
        <f t="shared" si="0"/>
        <v>0</v>
      </c>
    </row>
    <row r="52" spans="1:6">
      <c r="A52" s="9">
        <v>131</v>
      </c>
      <c r="B52" s="65" t="s">
        <v>132</v>
      </c>
      <c r="C52" s="66">
        <v>12163</v>
      </c>
      <c r="D52" s="7" t="s">
        <v>4</v>
      </c>
      <c r="E52" s="50">
        <v>0</v>
      </c>
      <c r="F52" s="64">
        <f t="shared" si="0"/>
        <v>0</v>
      </c>
    </row>
    <row r="53" spans="1:6">
      <c r="A53" s="9">
        <v>132</v>
      </c>
      <c r="B53" s="65" t="s">
        <v>133</v>
      </c>
      <c r="C53" s="66">
        <v>27</v>
      </c>
      <c r="D53" s="7" t="s">
        <v>4</v>
      </c>
      <c r="E53" s="50">
        <v>0</v>
      </c>
      <c r="F53" s="64">
        <f t="shared" si="0"/>
        <v>0</v>
      </c>
    </row>
    <row r="54" spans="1:6">
      <c r="A54" s="9">
        <v>133</v>
      </c>
      <c r="B54" s="65" t="s">
        <v>134</v>
      </c>
      <c r="C54" s="66">
        <v>1809</v>
      </c>
      <c r="D54" s="7" t="s">
        <v>4</v>
      </c>
      <c r="E54" s="50">
        <v>0</v>
      </c>
      <c r="F54" s="64">
        <f t="shared" si="0"/>
        <v>0</v>
      </c>
    </row>
    <row r="55" spans="1:6">
      <c r="A55" s="9">
        <v>134</v>
      </c>
      <c r="B55" s="65" t="s">
        <v>135</v>
      </c>
      <c r="C55" s="66">
        <v>6976</v>
      </c>
      <c r="D55" s="7" t="s">
        <v>4</v>
      </c>
      <c r="E55" s="50">
        <v>0</v>
      </c>
      <c r="F55" s="64">
        <f t="shared" si="0"/>
        <v>0</v>
      </c>
    </row>
    <row r="56" spans="1:6">
      <c r="A56" s="9">
        <v>135</v>
      </c>
      <c r="B56" s="65" t="s">
        <v>136</v>
      </c>
      <c r="C56" s="66">
        <v>4</v>
      </c>
      <c r="D56" s="7" t="s">
        <v>4</v>
      </c>
      <c r="E56" s="50">
        <v>0</v>
      </c>
      <c r="F56" s="64">
        <f t="shared" si="0"/>
        <v>0</v>
      </c>
    </row>
    <row r="57" spans="1:6">
      <c r="A57" s="9">
        <v>136</v>
      </c>
      <c r="B57" s="65" t="s">
        <v>137</v>
      </c>
      <c r="C57" s="66">
        <v>24</v>
      </c>
      <c r="D57" s="7" t="s">
        <v>4</v>
      </c>
      <c r="E57" s="50">
        <v>0</v>
      </c>
      <c r="F57" s="64">
        <f t="shared" si="0"/>
        <v>0</v>
      </c>
    </row>
    <row r="58" spans="1:6">
      <c r="A58" s="9">
        <v>137</v>
      </c>
      <c r="B58" s="65" t="s">
        <v>138</v>
      </c>
      <c r="C58" s="66">
        <v>3420</v>
      </c>
      <c r="D58" s="7" t="s">
        <v>4</v>
      </c>
      <c r="E58" s="50">
        <v>0</v>
      </c>
      <c r="F58" s="64">
        <f t="shared" si="0"/>
        <v>0</v>
      </c>
    </row>
    <row r="59" spans="1:6">
      <c r="A59" s="9">
        <v>138</v>
      </c>
      <c r="B59" s="65" t="s">
        <v>139</v>
      </c>
      <c r="C59" s="66">
        <v>5054</v>
      </c>
      <c r="D59" s="7" t="s">
        <v>4</v>
      </c>
      <c r="E59" s="50">
        <v>0</v>
      </c>
      <c r="F59" s="64">
        <f t="shared" si="0"/>
        <v>0</v>
      </c>
    </row>
    <row r="60" spans="1:6">
      <c r="A60" s="9">
        <v>139</v>
      </c>
      <c r="B60" s="65" t="s">
        <v>140</v>
      </c>
      <c r="C60" s="66">
        <v>13</v>
      </c>
      <c r="D60" s="7" t="s">
        <v>4</v>
      </c>
      <c r="E60" s="50">
        <v>0</v>
      </c>
      <c r="F60" s="64">
        <f t="shared" si="0"/>
        <v>0</v>
      </c>
    </row>
    <row r="61" spans="1:6">
      <c r="A61" s="9">
        <v>140</v>
      </c>
      <c r="B61" s="65" t="s">
        <v>141</v>
      </c>
      <c r="C61" s="66">
        <v>649</v>
      </c>
      <c r="D61" s="7" t="s">
        <v>4</v>
      </c>
      <c r="E61" s="50">
        <v>0</v>
      </c>
      <c r="F61" s="64">
        <f t="shared" si="0"/>
        <v>0</v>
      </c>
    </row>
    <row r="62" spans="1:6">
      <c r="A62" s="9">
        <v>141</v>
      </c>
      <c r="B62" s="65" t="s">
        <v>142</v>
      </c>
      <c r="C62" s="66">
        <v>837</v>
      </c>
      <c r="D62" s="7" t="s">
        <v>4</v>
      </c>
      <c r="E62" s="50">
        <v>0</v>
      </c>
      <c r="F62" s="64">
        <f t="shared" si="0"/>
        <v>0</v>
      </c>
    </row>
    <row r="63" spans="1:6">
      <c r="A63" s="9">
        <v>142</v>
      </c>
      <c r="B63" s="65" t="s">
        <v>143</v>
      </c>
      <c r="C63" s="66">
        <v>14</v>
      </c>
      <c r="D63" s="7" t="s">
        <v>4</v>
      </c>
      <c r="E63" s="50">
        <v>0</v>
      </c>
      <c r="F63" s="64">
        <f t="shared" si="0"/>
        <v>0</v>
      </c>
    </row>
    <row r="64" spans="1:6">
      <c r="A64" s="9">
        <v>143</v>
      </c>
      <c r="B64" s="65" t="s">
        <v>144</v>
      </c>
      <c r="C64" s="66">
        <v>113</v>
      </c>
      <c r="D64" s="7" t="s">
        <v>4</v>
      </c>
      <c r="E64" s="50">
        <v>0</v>
      </c>
      <c r="F64" s="64">
        <f t="shared" si="0"/>
        <v>0</v>
      </c>
    </row>
    <row r="65" spans="1:6">
      <c r="A65" s="9">
        <v>144</v>
      </c>
      <c r="B65" s="65" t="s">
        <v>145</v>
      </c>
      <c r="C65" s="66">
        <v>36</v>
      </c>
      <c r="D65" s="7" t="s">
        <v>4</v>
      </c>
      <c r="E65" s="50">
        <v>0</v>
      </c>
      <c r="F65" s="64">
        <f t="shared" si="0"/>
        <v>0</v>
      </c>
    </row>
  </sheetData>
  <pageMargins left="0.7" right="0.47222222222222221" top="0.84722222222222221" bottom="0.78740157499999996" header="0.3" footer="0.3"/>
  <pageSetup paperSize="9" orientation="portrait" horizontalDpi="0" verticalDpi="0"/>
  <headerFooter>
    <oddHeader>&amp;LFormblatt - Preisblatt - &amp;A
Ausschreibung Textile Vollversorgung 2026&amp;R&amp;O&amp;G</oddHeader>
  </headerFooter>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4A59E-370D-EF46-B6AE-FA11F0818C4A}">
  <dimension ref="A1:F11"/>
  <sheetViews>
    <sheetView view="pageLayout" zoomScale="136" zoomScaleNormal="100" zoomScalePageLayoutView="136" workbookViewId="0">
      <selection activeCell="E14" sqref="E14"/>
    </sheetView>
  </sheetViews>
  <sheetFormatPr baseColWidth="10" defaultRowHeight="16"/>
  <cols>
    <col min="1" max="1" width="5.1640625" customWidth="1"/>
    <col min="2" max="2" width="32.33203125" customWidth="1"/>
    <col min="4" max="4" width="6.83203125" bestFit="1" customWidth="1"/>
    <col min="5" max="5" width="10.6640625" bestFit="1" customWidth="1"/>
    <col min="6" max="6" width="15" customWidth="1"/>
  </cols>
  <sheetData>
    <row r="1" spans="1:6">
      <c r="A1" s="3" t="s">
        <v>82</v>
      </c>
      <c r="B1" s="4"/>
      <c r="C1" s="4"/>
      <c r="D1" s="4"/>
      <c r="E1" s="4"/>
      <c r="F1" s="68">
        <f>SUM(F3:F8)</f>
        <v>0</v>
      </c>
    </row>
    <row r="2" spans="1:6" ht="69" customHeight="1">
      <c r="A2" s="5" t="s">
        <v>0</v>
      </c>
      <c r="B2" s="6" t="s">
        <v>1</v>
      </c>
      <c r="C2" s="6" t="s">
        <v>5</v>
      </c>
      <c r="D2" s="6" t="s">
        <v>3</v>
      </c>
      <c r="E2" s="5" t="s">
        <v>38</v>
      </c>
      <c r="F2" s="5" t="s">
        <v>6</v>
      </c>
    </row>
    <row r="3" spans="1:6" ht="43">
      <c r="A3" s="9">
        <v>145</v>
      </c>
      <c r="B3" s="14" t="s">
        <v>20</v>
      </c>
      <c r="C3" s="46">
        <v>50</v>
      </c>
      <c r="D3" s="7" t="s">
        <v>4</v>
      </c>
      <c r="E3" s="50">
        <v>0</v>
      </c>
      <c r="F3" s="54">
        <f>C3*E3</f>
        <v>0</v>
      </c>
    </row>
    <row r="4" spans="1:6">
      <c r="A4" s="9">
        <v>146</v>
      </c>
      <c r="B4" s="7" t="s">
        <v>11</v>
      </c>
      <c r="C4" s="46">
        <v>876</v>
      </c>
      <c r="D4" s="7" t="s">
        <v>81</v>
      </c>
      <c r="E4" s="50">
        <v>0</v>
      </c>
      <c r="F4" s="54">
        <f t="shared" ref="F4:F8" si="0">C4*E4</f>
        <v>0</v>
      </c>
    </row>
    <row r="5" spans="1:6">
      <c r="A5" s="9">
        <v>147</v>
      </c>
      <c r="B5" s="48" t="s">
        <v>147</v>
      </c>
      <c r="C5" s="46">
        <v>12</v>
      </c>
      <c r="D5" s="63" t="s">
        <v>4</v>
      </c>
      <c r="E5" s="50">
        <v>0</v>
      </c>
      <c r="F5" s="54">
        <f t="shared" si="0"/>
        <v>0</v>
      </c>
    </row>
    <row r="6" spans="1:6">
      <c r="A6" s="9">
        <v>148</v>
      </c>
      <c r="B6" s="48" t="s">
        <v>148</v>
      </c>
      <c r="C6" s="46">
        <v>12</v>
      </c>
      <c r="D6" s="48" t="s">
        <v>4</v>
      </c>
      <c r="E6" s="50">
        <v>0</v>
      </c>
      <c r="F6" s="54">
        <f t="shared" si="0"/>
        <v>0</v>
      </c>
    </row>
    <row r="7" spans="1:6">
      <c r="A7" s="9">
        <v>149</v>
      </c>
      <c r="B7" s="48" t="s">
        <v>149</v>
      </c>
      <c r="C7" s="46">
        <v>53</v>
      </c>
      <c r="D7" s="48" t="s">
        <v>4</v>
      </c>
      <c r="E7" s="50">
        <v>0</v>
      </c>
      <c r="F7" s="54">
        <f t="shared" si="0"/>
        <v>0</v>
      </c>
    </row>
    <row r="8" spans="1:6">
      <c r="A8" s="9">
        <v>150</v>
      </c>
      <c r="B8" s="48" t="s">
        <v>150</v>
      </c>
      <c r="C8" s="46">
        <v>365</v>
      </c>
      <c r="D8" s="48" t="s">
        <v>81</v>
      </c>
      <c r="E8" s="50">
        <v>0</v>
      </c>
      <c r="F8" s="54">
        <f t="shared" si="0"/>
        <v>0</v>
      </c>
    </row>
    <row r="11" spans="1:6">
      <c r="B11" t="s">
        <v>151</v>
      </c>
    </row>
  </sheetData>
  <pageMargins left="0.7" right="0.47222222222222221" top="0.84722222222222221" bottom="0.78740157499999996" header="0.3" footer="0.3"/>
  <pageSetup paperSize="9" orientation="portrait" horizontalDpi="0" verticalDpi="0"/>
  <headerFooter>
    <oddHeader>&amp;LFormblatt - Preisblatt - &amp;A
Ausschreibung Textile Vollversorgung 2024&amp;R&amp;O&amp;G</oddHead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2537125C01A2143AABE1ED75086ECEB" ma:contentTypeVersion="18" ma:contentTypeDescription="Ein neues Dokument erstellen." ma:contentTypeScope="" ma:versionID="2ff65d3cbacd946fbd40475a4cb4e984">
  <xsd:schema xmlns:xsd="http://www.w3.org/2001/XMLSchema" xmlns:xs="http://www.w3.org/2001/XMLSchema" xmlns:p="http://schemas.microsoft.com/office/2006/metadata/properties" xmlns:ns2="dac6d8ec-14ef-4610-b833-d261a401477d" xmlns:ns3="c9bc77f4-c76a-4b95-a278-f800d00b6e5c" targetNamespace="http://schemas.microsoft.com/office/2006/metadata/properties" ma:root="true" ma:fieldsID="a404b7041451de748df48c0bb99e88af" ns2:_="" ns3:_="">
    <xsd:import namespace="dac6d8ec-14ef-4610-b833-d261a401477d"/>
    <xsd:import namespace="c9bc77f4-c76a-4b95-a278-f800d00b6e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2:TaxCatchAll" minOccurs="0"/>
                <xsd:element ref="ns3:lcf76f155ced4ddcb4097134ff3c332f"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c6d8ec-14ef-4610-b833-d261a401477d"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00596e36-2687-4276-97c5-3cc341123960}" ma:internalName="TaxCatchAll" ma:showField="CatchAllData" ma:web="dac6d8ec-14ef-4610-b833-d261a40147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bc77f4-c76a-4b95-a278-f800d00b6e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c6527cbe-87d8-49f2-bf1f-d4732d96fdfe"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ac6d8ec-14ef-4610-b833-d261a401477d" xsi:nil="true"/>
    <lcf76f155ced4ddcb4097134ff3c332f xmlns="c9bc77f4-c76a-4b95-a278-f800d00b6e5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6FC6D5-980B-4649-B5BE-FC3B81C201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c6d8ec-14ef-4610-b833-d261a401477d"/>
    <ds:schemaRef ds:uri="c9bc77f4-c76a-4b95-a278-f800d00b6e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6A3F1E-2456-4ED2-BAD5-A63FBA871A75}">
  <ds:schemaRefs>
    <ds:schemaRef ds:uri="http://schemas.microsoft.com/sharepoint/v3/contenttype/forms"/>
  </ds:schemaRefs>
</ds:datastoreItem>
</file>

<file path=customXml/itemProps3.xml><?xml version="1.0" encoding="utf-8"?>
<ds:datastoreItem xmlns:ds="http://schemas.openxmlformats.org/officeDocument/2006/customXml" ds:itemID="{9811E908-B6F8-42F4-8A18-F281E799B437}">
  <ds:schemaRefs>
    <ds:schemaRef ds:uri="http://purl.org/dc/dcmitype/"/>
    <ds:schemaRef ds:uri="c9bc77f4-c76a-4b95-a278-f800d00b6e5c"/>
    <ds:schemaRef ds:uri="dac6d8ec-14ef-4610-b833-d261a401477d"/>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8</vt:i4>
      </vt:variant>
      <vt:variant>
        <vt:lpstr>Benannte Bereiche</vt:lpstr>
      </vt:variant>
      <vt:variant>
        <vt:i4>5</vt:i4>
      </vt:variant>
    </vt:vector>
  </HeadingPairs>
  <TitlesOfParts>
    <vt:vector size="13" baseType="lpstr">
      <vt:lpstr>Ausfüllhinweise</vt:lpstr>
      <vt:lpstr>Gesamtkosten</vt:lpstr>
      <vt:lpstr>Stationswaesche Wöllershof</vt:lpstr>
      <vt:lpstr>Wahlleistung Wöllershof</vt:lpstr>
      <vt:lpstr>Stationswaesche Weiden</vt:lpstr>
      <vt:lpstr>Berufskleidung Wöllershof</vt:lpstr>
      <vt:lpstr>Bewohnerwäsche Wöllershof</vt:lpstr>
      <vt:lpstr>Sonstiges</vt:lpstr>
      <vt:lpstr>Ausfüllhinweise!Druckbereich</vt:lpstr>
      <vt:lpstr>'Berufskleidung Wöllershof'!Druckbereich</vt:lpstr>
      <vt:lpstr>'Bewohnerwäsche Wöllershof'!Druckbereich</vt:lpstr>
      <vt:lpstr>Gesamtkosten!Druckbereich</vt:lpstr>
      <vt:lpstr>Sonstiges!Druckbereich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Preisblatt</dc:title>
  <dc:subject/>
  <dc:creator/>
  <cp:keywords/>
  <dc:description/>
  <cp:lastModifiedBy>Andreas Fastenau</cp:lastModifiedBy>
  <cp:lastPrinted>2018-10-26T08:57:20Z</cp:lastPrinted>
  <dcterms:created xsi:type="dcterms:W3CDTF">2018-01-29T11:11:33Z</dcterms:created>
  <dcterms:modified xsi:type="dcterms:W3CDTF">2026-01-21T16:14:24Z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0x01010052537125C01A2143AABE1ED75086ECEB</vt:lpwstr>
  </property>
  <property fmtid="{D5CDD505-2E9C-101B-9397-08002B2CF9AE}" pid="3" name="MediaServiceImageTags">
    <vt:lpwstr/>
  </property>
</Properties>
</file>